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4" sheetId="9" r:id="rId1"/>
  </sheets>
  <calcPr calcId="145621"/>
</workbook>
</file>

<file path=xl/calcChain.xml><?xml version="1.0" encoding="utf-8"?>
<calcChain xmlns="http://schemas.openxmlformats.org/spreadsheetml/2006/main">
  <c r="C114" i="9" l="1"/>
  <c r="D112" i="9"/>
  <c r="D110" i="9"/>
  <c r="D107" i="9"/>
  <c r="C104" i="9"/>
  <c r="D103" i="9"/>
  <c r="D101" i="9"/>
  <c r="D98" i="9"/>
  <c r="C95" i="9"/>
  <c r="D94" i="9"/>
  <c r="D92" i="9"/>
  <c r="D89" i="9"/>
  <c r="C86" i="9"/>
  <c r="D85" i="9"/>
  <c r="D83" i="9"/>
  <c r="D79" i="9"/>
  <c r="C76" i="9"/>
  <c r="D74" i="9"/>
  <c r="D72" i="9"/>
  <c r="D76" i="9" s="1"/>
  <c r="D68" i="9"/>
  <c r="C65" i="9"/>
  <c r="D64" i="9"/>
  <c r="D62" i="9"/>
  <c r="D59" i="9"/>
  <c r="D54" i="9"/>
  <c r="D52" i="9"/>
  <c r="D55" i="9" s="1"/>
  <c r="D48" i="9"/>
  <c r="D44" i="9"/>
  <c r="D45" i="9" s="1"/>
  <c r="D42" i="9"/>
  <c r="D37" i="9"/>
  <c r="D33" i="9"/>
  <c r="D31" i="9"/>
  <c r="D27" i="9"/>
  <c r="D23" i="9"/>
  <c r="D21" i="9"/>
  <c r="D17" i="9"/>
  <c r="D86" i="9" l="1"/>
  <c r="D104" i="9"/>
  <c r="D114" i="9"/>
  <c r="D115" i="9"/>
  <c r="D116" i="9" s="1"/>
  <c r="D24" i="9"/>
  <c r="D65" i="9"/>
  <c r="D95" i="9"/>
  <c r="D34" i="9"/>
  <c r="D56" i="9"/>
  <c r="D75" i="9"/>
  <c r="D113" i="9"/>
</calcChain>
</file>

<file path=xl/sharedStrings.xml><?xml version="1.0" encoding="utf-8"?>
<sst xmlns="http://schemas.openxmlformats.org/spreadsheetml/2006/main" count="128" uniqueCount="55">
  <si>
    <t xml:space="preserve">               СОГЛАСОВАНО:                                        Утверждаю:                                       </t>
  </si>
  <si>
    <t>(12-18 лет)</t>
  </si>
  <si>
    <t>№</t>
  </si>
  <si>
    <t>Наименование блюда</t>
  </si>
  <si>
    <t xml:space="preserve">Вес </t>
  </si>
  <si>
    <t xml:space="preserve">Цена </t>
  </si>
  <si>
    <t>п/п</t>
  </si>
  <si>
    <t>Первый день.</t>
  </si>
  <si>
    <t>котлета из говядины на пару</t>
  </si>
  <si>
    <t>Гост 2698786</t>
  </si>
  <si>
    <t>чай с сахаром</t>
  </si>
  <si>
    <t>дотация</t>
  </si>
  <si>
    <t>Итого:</t>
  </si>
  <si>
    <t>Второй день.</t>
  </si>
  <si>
    <t>Третий день.</t>
  </si>
  <si>
    <t>Четвертый день.</t>
  </si>
  <si>
    <t xml:space="preserve">пирожок с повидлом </t>
  </si>
  <si>
    <t>Пятый день.</t>
  </si>
  <si>
    <t>Шестой день.</t>
  </si>
  <si>
    <t>седьмой день</t>
  </si>
  <si>
    <t>Восьмой день.</t>
  </si>
  <si>
    <t>девятый день.</t>
  </si>
  <si>
    <t>десятый день.</t>
  </si>
  <si>
    <t>родительская доплата</t>
  </si>
  <si>
    <t>в среднем за день</t>
  </si>
  <si>
    <t>каша рисовая молочная</t>
  </si>
  <si>
    <t>Хлеб 1С</t>
  </si>
  <si>
    <t xml:space="preserve">сыр </t>
  </si>
  <si>
    <t>соус томатный</t>
  </si>
  <si>
    <t xml:space="preserve">каша гречневая </t>
  </si>
  <si>
    <t>фрикадельки  из мяса птицы</t>
  </si>
  <si>
    <t>компот из свежих яблок</t>
  </si>
  <si>
    <t>макаронные изделия отварные</t>
  </si>
  <si>
    <t xml:space="preserve">птица отварная </t>
  </si>
  <si>
    <t xml:space="preserve">рагу овощное </t>
  </si>
  <si>
    <t>кисель из концентрата плодового</t>
  </si>
  <si>
    <t>бутерброд горячий с сыром</t>
  </si>
  <si>
    <t xml:space="preserve">каша молочная дружба </t>
  </si>
  <si>
    <t>курица в томатном соусе</t>
  </si>
  <si>
    <t>компот из кураги</t>
  </si>
  <si>
    <t>картофельное пюре с соусом</t>
  </si>
  <si>
    <t>тефтели из говядины в томатном соусе</t>
  </si>
  <si>
    <t>рис с овощами</t>
  </si>
  <si>
    <t>каша молочная манная вязкая</t>
  </si>
  <si>
    <t>за 10 дней</t>
  </si>
  <si>
    <t xml:space="preserve">                                                                       ___________________Л.А.Пузырникова</t>
  </si>
  <si>
    <t>(Ф.И.О.полностью)</t>
  </si>
  <si>
    <t>______________________________________</t>
  </si>
  <si>
    <t>_____________________________</t>
  </si>
  <si>
    <t>(полное наименование ОО)</t>
  </si>
  <si>
    <t xml:space="preserve">Примерное 10-ти дневное меню горячих завтраков </t>
  </si>
  <si>
    <t xml:space="preserve">   в ОУ Новосергиевского района на 2023 - 2024гг.</t>
  </si>
  <si>
    <t>__________Л.А.Пузырникова</t>
  </si>
  <si>
    <t xml:space="preserve">      Директор_____________          Директор МУП "Новосергиевка АКВА"</t>
  </si>
  <si>
    <t>"     "               2024г _____________"      "                  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</si>
</sst>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2" fontId="4" fillId="0" borderId="0" xfId="0" applyNumberFormat="1" applyFont="1"/>
    <xf numFmtId="0" fontId="2" fillId="0" borderId="1" xfId="0" applyFont="1" applyBorder="1"/>
    <xf numFmtId="0" fontId="2" fillId="0" borderId="1" xfId="0" applyNumberFormat="1" applyFont="1" applyBorder="1"/>
    <xf numFmtId="0" fontId="2" fillId="0" borderId="1" xfId="0" applyFont="1" applyFill="1" applyBorder="1"/>
    <xf numFmtId="0" fontId="1" fillId="0" borderId="1" xfId="0" applyFont="1" applyFill="1" applyBorder="1"/>
    <xf numFmtId="2" fontId="2" fillId="0" borderId="2" xfId="0" applyNumberFormat="1" applyFont="1" applyBorder="1"/>
    <xf numFmtId="2" fontId="1" fillId="0" borderId="2" xfId="0" applyNumberFormat="1" applyFont="1" applyBorder="1"/>
    <xf numFmtId="2" fontId="1" fillId="0" borderId="2" xfId="0" applyNumberFormat="1" applyFont="1" applyFill="1" applyBorder="1"/>
    <xf numFmtId="2" fontId="2" fillId="0" borderId="2" xfId="0" applyNumberFormat="1" applyFont="1" applyFill="1" applyBorder="1"/>
    <xf numFmtId="2" fontId="1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abSelected="1" topLeftCell="A4" workbookViewId="0">
      <selection activeCell="F8" sqref="F8"/>
    </sheetView>
  </sheetViews>
  <sheetFormatPr defaultRowHeight="15" x14ac:dyDescent="0.25"/>
  <cols>
    <col min="2" max="2" width="28.7109375" customWidth="1"/>
    <col min="5" max="5" width="9.85546875" bestFit="1" customWidth="1"/>
  </cols>
  <sheetData>
    <row r="1" spans="1:5" s="4" customFormat="1" ht="15.75" x14ac:dyDescent="0.25">
      <c r="A1" s="4" t="s">
        <v>0</v>
      </c>
      <c r="B1" s="2"/>
      <c r="C1" s="2"/>
      <c r="D1" s="3"/>
      <c r="E1" s="5"/>
    </row>
    <row r="2" spans="1:5" s="4" customFormat="1" ht="15.75" x14ac:dyDescent="0.25">
      <c r="A2" s="4" t="s">
        <v>53</v>
      </c>
      <c r="B2" s="2"/>
      <c r="C2" s="2"/>
      <c r="D2" s="3"/>
      <c r="E2" s="5"/>
    </row>
    <row r="3" spans="1:5" s="4" customFormat="1" ht="15.75" x14ac:dyDescent="0.25">
      <c r="A3" s="4" t="s">
        <v>45</v>
      </c>
      <c r="B3" s="4" t="s">
        <v>46</v>
      </c>
      <c r="C3" s="2"/>
      <c r="D3" s="5" t="s">
        <v>52</v>
      </c>
      <c r="E3" s="5"/>
    </row>
    <row r="4" spans="1:5" s="4" customFormat="1" ht="15.75" x14ac:dyDescent="0.25">
      <c r="A4" s="4" t="s">
        <v>47</v>
      </c>
      <c r="C4" s="2"/>
      <c r="D4" s="5"/>
      <c r="E4" s="5"/>
    </row>
    <row r="5" spans="1:5" s="4" customFormat="1" ht="15.75" x14ac:dyDescent="0.25">
      <c r="A5" s="4" t="s">
        <v>47</v>
      </c>
      <c r="C5" s="2"/>
      <c r="D5" s="5"/>
      <c r="E5" s="5"/>
    </row>
    <row r="6" spans="1:5" s="4" customFormat="1" ht="15.75" x14ac:dyDescent="0.25">
      <c r="A6" s="4" t="s">
        <v>48</v>
      </c>
      <c r="B6" s="4" t="s">
        <v>49</v>
      </c>
      <c r="C6" s="2"/>
      <c r="D6" s="5"/>
      <c r="E6" s="5"/>
    </row>
    <row r="7" spans="1:5" s="4" customFormat="1" ht="15.75" x14ac:dyDescent="0.25">
      <c r="B7" s="2"/>
      <c r="C7" s="2"/>
      <c r="D7" s="3"/>
      <c r="E7" s="5"/>
    </row>
    <row r="8" spans="1:5" s="4" customFormat="1" ht="15.75" x14ac:dyDescent="0.25">
      <c r="A8" s="6" t="s">
        <v>54</v>
      </c>
      <c r="B8" s="2"/>
      <c r="C8" s="2"/>
      <c r="D8" s="7"/>
      <c r="E8" s="5"/>
    </row>
    <row r="9" spans="1:5" s="4" customFormat="1" ht="15.75" x14ac:dyDescent="0.25">
      <c r="A9" s="4" t="s">
        <v>50</v>
      </c>
      <c r="D9" s="5"/>
      <c r="E9" s="5"/>
    </row>
    <row r="10" spans="1:5" s="4" customFormat="1" ht="15.75" x14ac:dyDescent="0.25">
      <c r="A10" s="4" t="s">
        <v>51</v>
      </c>
      <c r="D10" s="5"/>
      <c r="E10" s="5"/>
    </row>
    <row r="11" spans="1:5" s="4" customFormat="1" ht="15.75" x14ac:dyDescent="0.25">
      <c r="B11" s="2" t="s">
        <v>1</v>
      </c>
      <c r="D11" s="5"/>
      <c r="E11" s="16"/>
    </row>
    <row r="12" spans="1:5" s="4" customFormat="1" ht="15.75" x14ac:dyDescent="0.25">
      <c r="A12" s="8" t="s">
        <v>2</v>
      </c>
      <c r="B12" s="8" t="s">
        <v>3</v>
      </c>
      <c r="C12" s="8" t="s">
        <v>4</v>
      </c>
      <c r="D12" s="12" t="s">
        <v>5</v>
      </c>
      <c r="E12" s="17"/>
    </row>
    <row r="13" spans="1:5" s="4" customFormat="1" ht="15.75" x14ac:dyDescent="0.25">
      <c r="A13" s="8" t="s">
        <v>6</v>
      </c>
      <c r="B13" s="8"/>
      <c r="C13" s="8"/>
      <c r="D13" s="12"/>
      <c r="E13" s="17"/>
    </row>
    <row r="14" spans="1:5" s="4" customFormat="1" ht="15.75" x14ac:dyDescent="0.25">
      <c r="A14" s="1" t="s">
        <v>7</v>
      </c>
      <c r="B14" s="1"/>
      <c r="C14" s="1"/>
      <c r="D14" s="13"/>
      <c r="E14" s="17"/>
    </row>
    <row r="15" spans="1:5" s="4" customFormat="1" ht="15.75" x14ac:dyDescent="0.25">
      <c r="A15" s="8">
        <v>233</v>
      </c>
      <c r="B15" s="8" t="s">
        <v>16</v>
      </c>
      <c r="C15" s="8">
        <v>50</v>
      </c>
      <c r="D15" s="12">
        <v>12</v>
      </c>
      <c r="E15" s="17"/>
    </row>
    <row r="16" spans="1:5" s="4" customFormat="1" ht="15.75" x14ac:dyDescent="0.25">
      <c r="A16" s="8">
        <v>366</v>
      </c>
      <c r="B16" s="8" t="s">
        <v>27</v>
      </c>
      <c r="C16" s="8">
        <v>10</v>
      </c>
      <c r="D16" s="12">
        <v>13</v>
      </c>
      <c r="E16" s="17"/>
    </row>
    <row r="17" spans="1:5" s="4" customFormat="1" ht="15.75" x14ac:dyDescent="0.25">
      <c r="A17" s="8"/>
      <c r="B17" s="1" t="s">
        <v>23</v>
      </c>
      <c r="C17" s="8"/>
      <c r="D17" s="13">
        <f>SUM(D15:D16)</f>
        <v>25</v>
      </c>
      <c r="E17" s="17"/>
    </row>
    <row r="18" spans="1:5" s="4" customFormat="1" ht="15.75" x14ac:dyDescent="0.25">
      <c r="A18" s="8" t="s">
        <v>9</v>
      </c>
      <c r="B18" s="8" t="s">
        <v>26</v>
      </c>
      <c r="C18" s="9">
        <v>20</v>
      </c>
      <c r="D18" s="12">
        <v>2</v>
      </c>
      <c r="E18" s="17"/>
    </row>
    <row r="19" spans="1:5" s="4" customFormat="1" ht="15.75" x14ac:dyDescent="0.25">
      <c r="A19" s="8">
        <v>299</v>
      </c>
      <c r="B19" s="8" t="s">
        <v>10</v>
      </c>
      <c r="C19" s="8">
        <v>200</v>
      </c>
      <c r="D19" s="12">
        <v>3</v>
      </c>
      <c r="E19" s="17"/>
    </row>
    <row r="20" spans="1:5" s="4" customFormat="1" ht="15.75" x14ac:dyDescent="0.25">
      <c r="A20" s="8">
        <v>114</v>
      </c>
      <c r="B20" s="8" t="s">
        <v>25</v>
      </c>
      <c r="C20" s="8">
        <v>50</v>
      </c>
      <c r="D20" s="12">
        <v>7</v>
      </c>
      <c r="E20" s="17"/>
    </row>
    <row r="21" spans="1:5" s="4" customFormat="1" ht="15.75" x14ac:dyDescent="0.25">
      <c r="A21" s="8"/>
      <c r="B21" s="1" t="s">
        <v>23</v>
      </c>
      <c r="C21" s="8"/>
      <c r="D21" s="14">
        <f>SUM(D18:D20)</f>
        <v>12</v>
      </c>
      <c r="E21" s="18"/>
    </row>
    <row r="22" spans="1:5" s="4" customFormat="1" ht="15.75" x14ac:dyDescent="0.25">
      <c r="A22" s="8">
        <v>114</v>
      </c>
      <c r="B22" s="8" t="s">
        <v>25</v>
      </c>
      <c r="C22" s="8">
        <v>100</v>
      </c>
      <c r="D22" s="15">
        <v>12.59</v>
      </c>
      <c r="E22" s="17"/>
    </row>
    <row r="23" spans="1:5" s="4" customFormat="1" ht="15.75" x14ac:dyDescent="0.25">
      <c r="A23" s="8"/>
      <c r="B23" s="1" t="s">
        <v>11</v>
      </c>
      <c r="C23" s="1"/>
      <c r="D23" s="14">
        <f>SUM(D22:D22)</f>
        <v>12.59</v>
      </c>
      <c r="E23" s="17"/>
    </row>
    <row r="24" spans="1:5" s="2" customFormat="1" ht="15.75" x14ac:dyDescent="0.25">
      <c r="A24" s="1"/>
      <c r="B24" s="1" t="s">
        <v>12</v>
      </c>
      <c r="C24" s="1"/>
      <c r="D24" s="14">
        <f>SUM(D23,D21,D17,)</f>
        <v>49.59</v>
      </c>
      <c r="E24" s="18"/>
    </row>
    <row r="25" spans="1:5" s="4" customFormat="1" ht="15.75" x14ac:dyDescent="0.25">
      <c r="A25" s="1" t="s">
        <v>13</v>
      </c>
      <c r="B25" s="1"/>
      <c r="C25" s="8"/>
      <c r="D25" s="13"/>
      <c r="E25" s="17"/>
    </row>
    <row r="26" spans="1:5" s="4" customFormat="1" ht="15.75" x14ac:dyDescent="0.25">
      <c r="A26" s="8">
        <v>189</v>
      </c>
      <c r="B26" s="8" t="s">
        <v>8</v>
      </c>
      <c r="C26" s="8">
        <v>40</v>
      </c>
      <c r="D26" s="12">
        <v>25</v>
      </c>
      <c r="E26" s="17"/>
    </row>
    <row r="27" spans="1:5" s="4" customFormat="1" ht="15.75" x14ac:dyDescent="0.25">
      <c r="A27" s="8"/>
      <c r="B27" s="1" t="s">
        <v>23</v>
      </c>
      <c r="C27" s="8"/>
      <c r="D27" s="14">
        <f>SUM(D26)</f>
        <v>25</v>
      </c>
      <c r="E27" s="17"/>
    </row>
    <row r="28" spans="1:5" s="4" customFormat="1" ht="15.75" x14ac:dyDescent="0.25">
      <c r="A28" s="8" t="s">
        <v>9</v>
      </c>
      <c r="B28" s="8" t="s">
        <v>26</v>
      </c>
      <c r="C28" s="9">
        <v>20</v>
      </c>
      <c r="D28" s="15">
        <v>2</v>
      </c>
      <c r="E28" s="17"/>
    </row>
    <row r="29" spans="1:5" s="4" customFormat="1" ht="15.75" x14ac:dyDescent="0.25">
      <c r="A29" s="8">
        <v>299</v>
      </c>
      <c r="B29" s="8" t="s">
        <v>10</v>
      </c>
      <c r="C29" s="8">
        <v>200</v>
      </c>
      <c r="D29" s="15">
        <v>3</v>
      </c>
      <c r="E29" s="17"/>
    </row>
    <row r="30" spans="1:5" s="4" customFormat="1" ht="15.75" x14ac:dyDescent="0.25">
      <c r="A30" s="8">
        <v>587</v>
      </c>
      <c r="B30" s="8" t="s">
        <v>28</v>
      </c>
      <c r="C30" s="8">
        <v>50</v>
      </c>
      <c r="D30" s="15">
        <v>4</v>
      </c>
      <c r="E30" s="17"/>
    </row>
    <row r="31" spans="1:5" s="4" customFormat="1" ht="15.75" x14ac:dyDescent="0.25">
      <c r="A31" s="8"/>
      <c r="B31" s="1" t="s">
        <v>23</v>
      </c>
      <c r="C31" s="8"/>
      <c r="D31" s="14">
        <f>SUM(D28:D30)</f>
        <v>9</v>
      </c>
      <c r="E31" s="18"/>
    </row>
    <row r="32" spans="1:5" s="4" customFormat="1" ht="15.75" x14ac:dyDescent="0.25">
      <c r="A32" s="8">
        <v>189</v>
      </c>
      <c r="B32" s="8" t="s">
        <v>29</v>
      </c>
      <c r="C32" s="8">
        <v>150</v>
      </c>
      <c r="D32" s="15">
        <v>12.59</v>
      </c>
      <c r="E32" s="17"/>
    </row>
    <row r="33" spans="1:5" s="4" customFormat="1" ht="15.75" x14ac:dyDescent="0.25">
      <c r="A33" s="8"/>
      <c r="B33" s="1" t="s">
        <v>11</v>
      </c>
      <c r="C33" s="1"/>
      <c r="D33" s="14">
        <f>SUM(D32:D32)</f>
        <v>12.59</v>
      </c>
      <c r="E33" s="17"/>
    </row>
    <row r="34" spans="1:5" s="4" customFormat="1" ht="15.75" x14ac:dyDescent="0.25">
      <c r="A34" s="8"/>
      <c r="B34" s="8" t="s">
        <v>12</v>
      </c>
      <c r="C34" s="8"/>
      <c r="D34" s="12">
        <f>SUM(+D27+D31+D33)</f>
        <v>46.59</v>
      </c>
      <c r="E34" s="18"/>
    </row>
    <row r="35" spans="1:5" s="4" customFormat="1" ht="15.75" x14ac:dyDescent="0.25">
      <c r="A35" s="1" t="s">
        <v>14</v>
      </c>
      <c r="B35" s="1"/>
      <c r="C35" s="1"/>
      <c r="D35" s="13"/>
      <c r="E35" s="17"/>
    </row>
    <row r="36" spans="1:5" s="4" customFormat="1" ht="15.75" x14ac:dyDescent="0.25">
      <c r="A36" s="8">
        <v>278</v>
      </c>
      <c r="B36" s="8" t="s">
        <v>30</v>
      </c>
      <c r="C36" s="8">
        <v>35</v>
      </c>
      <c r="D36" s="12">
        <v>25</v>
      </c>
      <c r="E36" s="17"/>
    </row>
    <row r="37" spans="1:5" s="4" customFormat="1" ht="15.75" x14ac:dyDescent="0.25">
      <c r="A37" s="1"/>
      <c r="B37" s="1" t="s">
        <v>23</v>
      </c>
      <c r="C37" s="1"/>
      <c r="D37" s="13">
        <f>SUM(D36:D36)</f>
        <v>25</v>
      </c>
      <c r="E37" s="17"/>
    </row>
    <row r="38" spans="1:5" s="4" customFormat="1" ht="15.75" x14ac:dyDescent="0.25">
      <c r="A38" s="8" t="s">
        <v>9</v>
      </c>
      <c r="B38" s="8" t="s">
        <v>26</v>
      </c>
      <c r="C38" s="9">
        <v>20</v>
      </c>
      <c r="D38" s="12">
        <v>2</v>
      </c>
      <c r="E38" s="17"/>
    </row>
    <row r="39" spans="1:5" s="4" customFormat="1" ht="15.75" x14ac:dyDescent="0.25">
      <c r="A39" s="8">
        <v>283</v>
      </c>
      <c r="B39" s="8" t="s">
        <v>31</v>
      </c>
      <c r="C39" s="8">
        <v>200</v>
      </c>
      <c r="D39" s="12">
        <v>7</v>
      </c>
      <c r="E39" s="17"/>
    </row>
    <row r="40" spans="1:5" s="4" customFormat="1" ht="15.75" x14ac:dyDescent="0.25">
      <c r="A40" s="8">
        <v>587</v>
      </c>
      <c r="B40" s="8" t="s">
        <v>28</v>
      </c>
      <c r="C40" s="8">
        <v>30</v>
      </c>
      <c r="D40" s="12">
        <v>4</v>
      </c>
      <c r="E40" s="17"/>
    </row>
    <row r="41" spans="1:5" s="4" customFormat="1" ht="15.75" x14ac:dyDescent="0.25">
      <c r="A41" s="8">
        <v>227</v>
      </c>
      <c r="B41" s="8" t="s">
        <v>32</v>
      </c>
      <c r="C41" s="8">
        <v>50</v>
      </c>
      <c r="D41" s="12">
        <v>3</v>
      </c>
      <c r="E41" s="17"/>
    </row>
    <row r="42" spans="1:5" s="4" customFormat="1" ht="15.75" x14ac:dyDescent="0.25">
      <c r="A42" s="8"/>
      <c r="B42" s="1" t="s">
        <v>23</v>
      </c>
      <c r="C42" s="8"/>
      <c r="D42" s="14">
        <f>SUM(D38:D41)</f>
        <v>16</v>
      </c>
      <c r="E42" s="18"/>
    </row>
    <row r="43" spans="1:5" s="4" customFormat="1" ht="15.75" x14ac:dyDescent="0.25">
      <c r="A43" s="8">
        <v>227</v>
      </c>
      <c r="B43" s="8" t="s">
        <v>32</v>
      </c>
      <c r="C43" s="8">
        <v>150</v>
      </c>
      <c r="D43" s="15">
        <v>12.59</v>
      </c>
      <c r="E43" s="17"/>
    </row>
    <row r="44" spans="1:5" s="4" customFormat="1" ht="15.75" x14ac:dyDescent="0.25">
      <c r="A44" s="8"/>
      <c r="B44" s="1" t="s">
        <v>11</v>
      </c>
      <c r="C44" s="1"/>
      <c r="D44" s="14">
        <f>SUM(D43:D43)</f>
        <v>12.59</v>
      </c>
      <c r="E44" s="17"/>
    </row>
    <row r="45" spans="1:5" s="4" customFormat="1" ht="15.75" x14ac:dyDescent="0.25">
      <c r="A45" s="8"/>
      <c r="B45" s="8" t="s">
        <v>12</v>
      </c>
      <c r="C45" s="8"/>
      <c r="D45" s="12">
        <f>SUM(D44,D42,D37,)</f>
        <v>53.59</v>
      </c>
      <c r="E45" s="18"/>
    </row>
    <row r="46" spans="1:5" s="4" customFormat="1" ht="15.75" x14ac:dyDescent="0.25">
      <c r="A46" s="1" t="s">
        <v>15</v>
      </c>
      <c r="B46" s="1"/>
      <c r="C46" s="1"/>
      <c r="D46" s="13"/>
      <c r="E46" s="17"/>
    </row>
    <row r="47" spans="1:5" s="4" customFormat="1" ht="15.75" x14ac:dyDescent="0.25">
      <c r="A47" s="8">
        <v>212</v>
      </c>
      <c r="B47" s="8" t="s">
        <v>33</v>
      </c>
      <c r="C47" s="8">
        <v>40</v>
      </c>
      <c r="D47" s="12">
        <v>22.34</v>
      </c>
      <c r="E47" s="17"/>
    </row>
    <row r="48" spans="1:5" s="4" customFormat="1" ht="15.75" x14ac:dyDescent="0.25">
      <c r="A48" s="8"/>
      <c r="B48" s="1" t="s">
        <v>23</v>
      </c>
      <c r="C48" s="8"/>
      <c r="D48" s="13">
        <f>SUM(D47)</f>
        <v>22.34</v>
      </c>
      <c r="E48" s="17"/>
    </row>
    <row r="49" spans="1:5" s="4" customFormat="1" ht="15.75" x14ac:dyDescent="0.25">
      <c r="A49" s="8" t="s">
        <v>9</v>
      </c>
      <c r="B49" s="8" t="s">
        <v>26</v>
      </c>
      <c r="C49" s="9">
        <v>20</v>
      </c>
      <c r="D49" s="12">
        <v>2</v>
      </c>
      <c r="E49" s="17"/>
    </row>
    <row r="50" spans="1:5" s="4" customFormat="1" ht="15.75" x14ac:dyDescent="0.25">
      <c r="A50" s="8">
        <v>274</v>
      </c>
      <c r="B50" s="8" t="s">
        <v>35</v>
      </c>
      <c r="C50" s="8">
        <v>200</v>
      </c>
      <c r="D50" s="12">
        <v>6</v>
      </c>
      <c r="E50" s="17"/>
    </row>
    <row r="51" spans="1:5" s="4" customFormat="1" ht="15.75" x14ac:dyDescent="0.25">
      <c r="A51" s="8">
        <v>92</v>
      </c>
      <c r="B51" s="10" t="s">
        <v>34</v>
      </c>
      <c r="C51" s="8">
        <v>50</v>
      </c>
      <c r="D51" s="15">
        <v>5.45</v>
      </c>
      <c r="E51" s="17"/>
    </row>
    <row r="52" spans="1:5" s="4" customFormat="1" ht="15.75" x14ac:dyDescent="0.25">
      <c r="A52" s="8"/>
      <c r="B52" s="1" t="s">
        <v>23</v>
      </c>
      <c r="C52" s="8"/>
      <c r="D52" s="14">
        <f>SUM(D49:D51)</f>
        <v>13.45</v>
      </c>
      <c r="E52" s="18"/>
    </row>
    <row r="53" spans="1:5" s="4" customFormat="1" ht="15.75" x14ac:dyDescent="0.25">
      <c r="A53" s="8">
        <v>92</v>
      </c>
      <c r="B53" s="8" t="s">
        <v>34</v>
      </c>
      <c r="C53" s="8">
        <v>150</v>
      </c>
      <c r="D53" s="15">
        <v>12.59</v>
      </c>
      <c r="E53" s="17"/>
    </row>
    <row r="54" spans="1:5" s="4" customFormat="1" ht="15.75" x14ac:dyDescent="0.25">
      <c r="A54" s="8"/>
      <c r="B54" s="1" t="s">
        <v>11</v>
      </c>
      <c r="C54" s="1"/>
      <c r="D54" s="14">
        <f>SUM(D53:D53)</f>
        <v>12.59</v>
      </c>
      <c r="E54" s="17"/>
    </row>
    <row r="55" spans="1:5" s="4" customFormat="1" ht="15.75" x14ac:dyDescent="0.25">
      <c r="A55" s="8"/>
      <c r="B55" s="1"/>
      <c r="C55" s="1"/>
      <c r="D55" s="14">
        <f>SUM(D52+D54)</f>
        <v>26.04</v>
      </c>
      <c r="E55" s="17"/>
    </row>
    <row r="56" spans="1:5" s="4" customFormat="1" ht="15.75" x14ac:dyDescent="0.25">
      <c r="A56" s="8"/>
      <c r="B56" s="8" t="s">
        <v>12</v>
      </c>
      <c r="C56" s="8"/>
      <c r="D56" s="12">
        <f>SUM(D54,D52,D48,)</f>
        <v>48.379999999999995</v>
      </c>
      <c r="E56" s="18"/>
    </row>
    <row r="57" spans="1:5" s="4" customFormat="1" ht="15.75" x14ac:dyDescent="0.25">
      <c r="A57" s="1" t="s">
        <v>17</v>
      </c>
      <c r="B57" s="1"/>
      <c r="C57" s="1"/>
      <c r="D57" s="13"/>
      <c r="E57" s="17"/>
    </row>
    <row r="58" spans="1:5" s="4" customFormat="1" ht="15.75" x14ac:dyDescent="0.25">
      <c r="A58" s="8"/>
      <c r="B58" s="8" t="s">
        <v>36</v>
      </c>
      <c r="C58" s="8">
        <v>35</v>
      </c>
      <c r="D58" s="12">
        <v>25</v>
      </c>
      <c r="E58" s="17"/>
    </row>
    <row r="59" spans="1:5" s="4" customFormat="1" ht="15.75" x14ac:dyDescent="0.25">
      <c r="A59" s="8"/>
      <c r="B59" s="1" t="s">
        <v>23</v>
      </c>
      <c r="C59" s="8"/>
      <c r="D59" s="14">
        <f>SUM(D58)</f>
        <v>25</v>
      </c>
      <c r="E59" s="17"/>
    </row>
    <row r="60" spans="1:5" s="4" customFormat="1" ht="15.75" x14ac:dyDescent="0.25">
      <c r="A60" s="8" t="s">
        <v>9</v>
      </c>
      <c r="B60" s="8" t="s">
        <v>26</v>
      </c>
      <c r="C60" s="9">
        <v>20</v>
      </c>
      <c r="D60" s="15">
        <v>2</v>
      </c>
      <c r="E60" s="17"/>
    </row>
    <row r="61" spans="1:5" s="4" customFormat="1" ht="15.75" x14ac:dyDescent="0.25">
      <c r="A61" s="8">
        <v>299</v>
      </c>
      <c r="B61" s="8" t="s">
        <v>10</v>
      </c>
      <c r="C61" s="8">
        <v>200</v>
      </c>
      <c r="D61" s="15">
        <v>3</v>
      </c>
      <c r="E61" s="17"/>
    </row>
    <row r="62" spans="1:5" s="4" customFormat="1" ht="15.75" x14ac:dyDescent="0.25">
      <c r="A62" s="8"/>
      <c r="B62" s="1" t="s">
        <v>23</v>
      </c>
      <c r="C62" s="8"/>
      <c r="D62" s="14">
        <f>SUM(D60:D61)</f>
        <v>5</v>
      </c>
      <c r="E62" s="18"/>
    </row>
    <row r="63" spans="1:5" s="4" customFormat="1" ht="15.75" x14ac:dyDescent="0.25">
      <c r="A63" s="8">
        <v>102</v>
      </c>
      <c r="B63" s="8" t="s">
        <v>37</v>
      </c>
      <c r="C63" s="8">
        <v>150</v>
      </c>
      <c r="D63" s="15">
        <v>12.59</v>
      </c>
      <c r="E63" s="17"/>
    </row>
    <row r="64" spans="1:5" s="4" customFormat="1" ht="15.75" x14ac:dyDescent="0.25">
      <c r="A64" s="8"/>
      <c r="B64" s="1" t="s">
        <v>11</v>
      </c>
      <c r="C64" s="1"/>
      <c r="D64" s="14">
        <f>SUM(D63)</f>
        <v>12.59</v>
      </c>
      <c r="E64" s="17"/>
    </row>
    <row r="65" spans="1:5" s="4" customFormat="1" ht="15.75" x14ac:dyDescent="0.25">
      <c r="A65" s="8"/>
      <c r="B65" s="1" t="s">
        <v>12</v>
      </c>
      <c r="C65" s="1">
        <f>SUM(C58:C63)</f>
        <v>405</v>
      </c>
      <c r="D65" s="13">
        <f>SUM(D64,D62,D59,)</f>
        <v>42.59</v>
      </c>
      <c r="E65" s="18"/>
    </row>
    <row r="66" spans="1:5" s="4" customFormat="1" ht="15.75" x14ac:dyDescent="0.25">
      <c r="A66" s="1" t="s">
        <v>18</v>
      </c>
      <c r="B66" s="1"/>
      <c r="C66" s="1"/>
      <c r="D66" s="13"/>
      <c r="E66" s="17"/>
    </row>
    <row r="67" spans="1:5" s="4" customFormat="1" ht="15.75" x14ac:dyDescent="0.25">
      <c r="A67" s="8">
        <v>366</v>
      </c>
      <c r="B67" s="8" t="s">
        <v>27</v>
      </c>
      <c r="C67" s="8">
        <v>20</v>
      </c>
      <c r="D67" s="12">
        <v>25</v>
      </c>
      <c r="E67" s="17"/>
    </row>
    <row r="68" spans="1:5" s="4" customFormat="1" ht="15.75" x14ac:dyDescent="0.25">
      <c r="A68" s="8"/>
      <c r="B68" s="1" t="s">
        <v>23</v>
      </c>
      <c r="C68" s="8"/>
      <c r="D68" s="13">
        <f>SUM(D67)</f>
        <v>25</v>
      </c>
      <c r="E68" s="17"/>
    </row>
    <row r="69" spans="1:5" s="4" customFormat="1" ht="15.75" x14ac:dyDescent="0.25">
      <c r="A69" s="8" t="s">
        <v>9</v>
      </c>
      <c r="B69" s="8" t="s">
        <v>26</v>
      </c>
      <c r="C69" s="9">
        <v>20</v>
      </c>
      <c r="D69" s="12">
        <v>2</v>
      </c>
      <c r="E69" s="17"/>
    </row>
    <row r="70" spans="1:5" s="4" customFormat="1" ht="15.75" x14ac:dyDescent="0.25">
      <c r="A70" s="8">
        <v>299</v>
      </c>
      <c r="B70" s="8" t="s">
        <v>10</v>
      </c>
      <c r="C70" s="8">
        <v>200</v>
      </c>
      <c r="D70" s="12">
        <v>3</v>
      </c>
      <c r="E70" s="17"/>
    </row>
    <row r="71" spans="1:5" s="4" customFormat="1" ht="15.75" x14ac:dyDescent="0.25">
      <c r="A71" s="8">
        <v>102</v>
      </c>
      <c r="B71" s="8" t="s">
        <v>37</v>
      </c>
      <c r="C71" s="8">
        <v>50</v>
      </c>
      <c r="D71" s="12">
        <v>6.5</v>
      </c>
      <c r="E71" s="17"/>
    </row>
    <row r="72" spans="1:5" s="4" customFormat="1" ht="15.75" x14ac:dyDescent="0.25">
      <c r="A72" s="8"/>
      <c r="B72" s="1" t="s">
        <v>23</v>
      </c>
      <c r="C72" s="8"/>
      <c r="D72" s="14">
        <f>SUM(D69:D71)</f>
        <v>11.5</v>
      </c>
      <c r="E72" s="18"/>
    </row>
    <row r="73" spans="1:5" s="4" customFormat="1" ht="15.75" x14ac:dyDescent="0.25">
      <c r="A73" s="8">
        <v>102</v>
      </c>
      <c r="B73" s="8" t="s">
        <v>37</v>
      </c>
      <c r="C73" s="8">
        <v>100</v>
      </c>
      <c r="D73" s="15">
        <v>12.59</v>
      </c>
      <c r="E73" s="17"/>
    </row>
    <row r="74" spans="1:5" s="4" customFormat="1" ht="15.75" x14ac:dyDescent="0.25">
      <c r="A74" s="8"/>
      <c r="B74" s="1" t="s">
        <v>11</v>
      </c>
      <c r="C74" s="1"/>
      <c r="D74" s="14">
        <f>SUM(D73)</f>
        <v>12.59</v>
      </c>
      <c r="E74" s="17"/>
    </row>
    <row r="75" spans="1:5" s="4" customFormat="1" ht="15.75" x14ac:dyDescent="0.25">
      <c r="A75" s="8"/>
      <c r="B75" s="1"/>
      <c r="C75" s="1"/>
      <c r="D75" s="14">
        <f>SUM(D72+D74)</f>
        <v>24.09</v>
      </c>
      <c r="E75" s="17"/>
    </row>
    <row r="76" spans="1:5" s="4" customFormat="1" ht="15.75" x14ac:dyDescent="0.25">
      <c r="A76" s="8"/>
      <c r="B76" s="8" t="s">
        <v>12</v>
      </c>
      <c r="C76" s="8">
        <f>SUM(C67:C74)</f>
        <v>390</v>
      </c>
      <c r="D76" s="12">
        <f>SUM(+D72+D74)</f>
        <v>24.09</v>
      </c>
      <c r="E76" s="18"/>
    </row>
    <row r="77" spans="1:5" s="4" customFormat="1" ht="15.75" x14ac:dyDescent="0.25">
      <c r="A77" s="1" t="s">
        <v>19</v>
      </c>
      <c r="B77" s="1"/>
      <c r="C77" s="1"/>
      <c r="D77" s="13"/>
      <c r="E77" s="17"/>
    </row>
    <row r="78" spans="1:5" s="4" customFormat="1" ht="15.75" x14ac:dyDescent="0.25">
      <c r="A78" s="8">
        <v>210</v>
      </c>
      <c r="B78" s="8" t="s">
        <v>38</v>
      </c>
      <c r="C78" s="8">
        <v>40</v>
      </c>
      <c r="D78" s="12">
        <v>25</v>
      </c>
      <c r="E78" s="17"/>
    </row>
    <row r="79" spans="1:5" s="4" customFormat="1" ht="15.75" x14ac:dyDescent="0.25">
      <c r="A79" s="1"/>
      <c r="B79" s="1" t="s">
        <v>23</v>
      </c>
      <c r="C79" s="1"/>
      <c r="D79" s="13">
        <f>SUM(D78:D78)</f>
        <v>25</v>
      </c>
      <c r="E79" s="17"/>
    </row>
    <row r="80" spans="1:5" s="4" customFormat="1" ht="15.75" x14ac:dyDescent="0.25">
      <c r="A80" s="8" t="s">
        <v>9</v>
      </c>
      <c r="B80" s="8" t="s">
        <v>26</v>
      </c>
      <c r="C80" s="9">
        <v>20</v>
      </c>
      <c r="D80" s="12">
        <v>2</v>
      </c>
      <c r="E80" s="17"/>
    </row>
    <row r="81" spans="1:5" s="4" customFormat="1" ht="15.75" x14ac:dyDescent="0.25">
      <c r="A81" s="8">
        <v>299</v>
      </c>
      <c r="B81" s="8" t="s">
        <v>10</v>
      </c>
      <c r="C81" s="8">
        <v>200</v>
      </c>
      <c r="D81" s="12">
        <v>3</v>
      </c>
      <c r="E81" s="17"/>
    </row>
    <row r="82" spans="1:5" s="4" customFormat="1" ht="15.75" x14ac:dyDescent="0.25">
      <c r="A82" s="8">
        <v>587</v>
      </c>
      <c r="B82" s="8" t="s">
        <v>28</v>
      </c>
      <c r="C82" s="8">
        <v>50</v>
      </c>
      <c r="D82" s="15">
        <v>4</v>
      </c>
      <c r="E82" s="17"/>
    </row>
    <row r="83" spans="1:5" s="4" customFormat="1" ht="15.75" x14ac:dyDescent="0.25">
      <c r="A83" s="8"/>
      <c r="B83" s="1" t="s">
        <v>23</v>
      </c>
      <c r="C83" s="8"/>
      <c r="D83" s="14">
        <f>SUM(D80:D82)</f>
        <v>9</v>
      </c>
      <c r="E83" s="18"/>
    </row>
    <row r="84" spans="1:5" s="4" customFormat="1" ht="15.75" x14ac:dyDescent="0.25">
      <c r="A84" s="8">
        <v>219</v>
      </c>
      <c r="B84" s="8" t="s">
        <v>29</v>
      </c>
      <c r="C84" s="8">
        <v>150</v>
      </c>
      <c r="D84" s="15">
        <v>12.59</v>
      </c>
      <c r="E84" s="17"/>
    </row>
    <row r="85" spans="1:5" s="4" customFormat="1" ht="15.75" x14ac:dyDescent="0.25">
      <c r="A85" s="8"/>
      <c r="B85" s="1" t="s">
        <v>11</v>
      </c>
      <c r="C85" s="1"/>
      <c r="D85" s="14">
        <f>SUM(D84)</f>
        <v>12.59</v>
      </c>
      <c r="E85" s="17"/>
    </row>
    <row r="86" spans="1:5" s="4" customFormat="1" ht="15.75" x14ac:dyDescent="0.25">
      <c r="A86" s="8"/>
      <c r="B86" s="8" t="s">
        <v>12</v>
      </c>
      <c r="C86" s="8">
        <f>SUM(C78:C85)</f>
        <v>460</v>
      </c>
      <c r="D86" s="12">
        <f>SUM(D79+D83+D85)</f>
        <v>46.59</v>
      </c>
      <c r="E86" s="18"/>
    </row>
    <row r="87" spans="1:5" s="4" customFormat="1" ht="15.75" x14ac:dyDescent="0.25">
      <c r="A87" s="1" t="s">
        <v>20</v>
      </c>
      <c r="B87" s="1"/>
      <c r="C87" s="8"/>
      <c r="D87" s="13"/>
      <c r="E87" s="17"/>
    </row>
    <row r="88" spans="1:5" s="4" customFormat="1" ht="15.75" x14ac:dyDescent="0.25">
      <c r="A88" s="8">
        <v>189</v>
      </c>
      <c r="B88" s="8" t="s">
        <v>8</v>
      </c>
      <c r="C88" s="8">
        <v>40</v>
      </c>
      <c r="D88" s="12">
        <v>25</v>
      </c>
      <c r="E88" s="17"/>
    </row>
    <row r="89" spans="1:5" s="4" customFormat="1" ht="15.75" x14ac:dyDescent="0.25">
      <c r="A89" s="8"/>
      <c r="B89" s="1" t="s">
        <v>23</v>
      </c>
      <c r="C89" s="8"/>
      <c r="D89" s="13">
        <f>SUM(D88:D88)</f>
        <v>25</v>
      </c>
      <c r="E89" s="17"/>
    </row>
    <row r="90" spans="1:5" s="4" customFormat="1" ht="15.75" x14ac:dyDescent="0.25">
      <c r="A90" s="8" t="s">
        <v>9</v>
      </c>
      <c r="B90" s="8" t="s">
        <v>26</v>
      </c>
      <c r="C90" s="9">
        <v>20</v>
      </c>
      <c r="D90" s="12">
        <v>2</v>
      </c>
      <c r="E90" s="17"/>
    </row>
    <row r="91" spans="1:5" s="4" customFormat="1" ht="15.75" x14ac:dyDescent="0.25">
      <c r="A91" s="8">
        <v>283</v>
      </c>
      <c r="B91" s="8" t="s">
        <v>39</v>
      </c>
      <c r="C91" s="8">
        <v>200</v>
      </c>
      <c r="D91" s="12">
        <v>9</v>
      </c>
      <c r="E91" s="17"/>
    </row>
    <row r="92" spans="1:5" s="4" customFormat="1" ht="15.75" x14ac:dyDescent="0.25">
      <c r="A92" s="8"/>
      <c r="B92" s="1" t="s">
        <v>23</v>
      </c>
      <c r="C92" s="8"/>
      <c r="D92" s="14">
        <f>SUM(D90:D91)</f>
        <v>11</v>
      </c>
      <c r="E92" s="18"/>
    </row>
    <row r="93" spans="1:5" s="4" customFormat="1" ht="15.75" x14ac:dyDescent="0.25">
      <c r="A93" s="8"/>
      <c r="B93" s="8" t="s">
        <v>40</v>
      </c>
      <c r="C93" s="8">
        <v>150</v>
      </c>
      <c r="D93" s="15">
        <v>12.59</v>
      </c>
      <c r="E93" s="17"/>
    </row>
    <row r="94" spans="1:5" s="4" customFormat="1" ht="15.75" x14ac:dyDescent="0.25">
      <c r="A94" s="8"/>
      <c r="B94" s="1" t="s">
        <v>11</v>
      </c>
      <c r="C94" s="1"/>
      <c r="D94" s="14">
        <f>SUM(D93:D93)</f>
        <v>12.59</v>
      </c>
      <c r="E94" s="17"/>
    </row>
    <row r="95" spans="1:5" s="4" customFormat="1" ht="15.75" x14ac:dyDescent="0.25">
      <c r="A95" s="10"/>
      <c r="B95" s="10" t="s">
        <v>12</v>
      </c>
      <c r="C95" s="10">
        <f>SUM(C88:C94)</f>
        <v>410</v>
      </c>
      <c r="D95" s="15">
        <f>SUM(D94,D92,D89,)</f>
        <v>48.59</v>
      </c>
      <c r="E95" s="18"/>
    </row>
    <row r="96" spans="1:5" s="4" customFormat="1" ht="15.75" x14ac:dyDescent="0.25">
      <c r="A96" s="1" t="s">
        <v>21</v>
      </c>
      <c r="B96" s="1"/>
      <c r="C96" s="1"/>
      <c r="D96" s="13"/>
      <c r="E96" s="17"/>
    </row>
    <row r="97" spans="1:5" s="4" customFormat="1" ht="41.25" customHeight="1" x14ac:dyDescent="0.25">
      <c r="A97" s="8">
        <v>201</v>
      </c>
      <c r="B97" s="20" t="s">
        <v>41</v>
      </c>
      <c r="C97" s="8">
        <v>40</v>
      </c>
      <c r="D97" s="12">
        <v>25</v>
      </c>
      <c r="E97" s="17"/>
    </row>
    <row r="98" spans="1:5" s="4" customFormat="1" ht="15.75" x14ac:dyDescent="0.25">
      <c r="A98" s="8"/>
      <c r="B98" s="1" t="s">
        <v>23</v>
      </c>
      <c r="C98" s="8"/>
      <c r="D98" s="13">
        <f>SUM(D97)</f>
        <v>25</v>
      </c>
      <c r="E98" s="17"/>
    </row>
    <row r="99" spans="1:5" s="4" customFormat="1" ht="15.75" x14ac:dyDescent="0.25">
      <c r="A99" s="8" t="s">
        <v>9</v>
      </c>
      <c r="B99" s="8" t="s">
        <v>26</v>
      </c>
      <c r="C99" s="9">
        <v>20</v>
      </c>
      <c r="D99" s="12">
        <v>2</v>
      </c>
      <c r="E99" s="17"/>
    </row>
    <row r="100" spans="1:5" s="4" customFormat="1" ht="15.75" x14ac:dyDescent="0.25">
      <c r="A100" s="8">
        <v>274</v>
      </c>
      <c r="B100" s="8" t="s">
        <v>35</v>
      </c>
      <c r="C100" s="8">
        <v>200</v>
      </c>
      <c r="D100" s="12">
        <v>6</v>
      </c>
      <c r="E100" s="17"/>
    </row>
    <row r="101" spans="1:5" s="4" customFormat="1" ht="15.75" x14ac:dyDescent="0.25">
      <c r="A101" s="8"/>
      <c r="B101" s="1" t="s">
        <v>23</v>
      </c>
      <c r="C101" s="8"/>
      <c r="D101" s="13">
        <f>SUM(D99:D100)</f>
        <v>8</v>
      </c>
      <c r="E101" s="18"/>
    </row>
    <row r="102" spans="1:5" s="4" customFormat="1" ht="15.75" x14ac:dyDescent="0.25">
      <c r="A102" s="8">
        <v>112</v>
      </c>
      <c r="B102" s="8" t="s">
        <v>42</v>
      </c>
      <c r="C102" s="8">
        <v>150</v>
      </c>
      <c r="D102" s="12">
        <v>12.59</v>
      </c>
      <c r="E102" s="17"/>
    </row>
    <row r="103" spans="1:5" s="4" customFormat="1" ht="15.75" x14ac:dyDescent="0.25">
      <c r="A103" s="8"/>
      <c r="B103" s="1" t="s">
        <v>11</v>
      </c>
      <c r="C103" s="1"/>
      <c r="D103" s="14">
        <f>SUM(D102:D102)</f>
        <v>12.59</v>
      </c>
      <c r="E103" s="17"/>
    </row>
    <row r="104" spans="1:5" s="4" customFormat="1" ht="15.75" x14ac:dyDescent="0.25">
      <c r="A104" s="8"/>
      <c r="B104" s="8" t="s">
        <v>12</v>
      </c>
      <c r="C104" s="8">
        <f>SUM(C97:C103)</f>
        <v>410</v>
      </c>
      <c r="D104" s="12">
        <f>SUM(+D98+D101+D103)</f>
        <v>45.59</v>
      </c>
      <c r="E104" s="18"/>
    </row>
    <row r="105" spans="1:5" s="4" customFormat="1" ht="15.75" x14ac:dyDescent="0.25">
      <c r="A105" s="1" t="s">
        <v>22</v>
      </c>
      <c r="B105" s="1"/>
      <c r="C105" s="1"/>
      <c r="D105" s="13"/>
      <c r="E105" s="17"/>
    </row>
    <row r="106" spans="1:5" s="4" customFormat="1" ht="15.75" x14ac:dyDescent="0.25">
      <c r="A106" s="8"/>
      <c r="B106" s="8" t="s">
        <v>36</v>
      </c>
      <c r="C106" s="8">
        <v>35</v>
      </c>
      <c r="D106" s="12">
        <v>25</v>
      </c>
      <c r="E106" s="17"/>
    </row>
    <row r="107" spans="1:5" s="4" customFormat="1" ht="15.75" x14ac:dyDescent="0.25">
      <c r="A107" s="8"/>
      <c r="B107" s="1" t="s">
        <v>23</v>
      </c>
      <c r="C107" s="8"/>
      <c r="D107" s="13">
        <f>SUM(D106)</f>
        <v>25</v>
      </c>
      <c r="E107" s="17"/>
    </row>
    <row r="108" spans="1:5" s="4" customFormat="1" ht="15.75" x14ac:dyDescent="0.25">
      <c r="A108" s="8" t="s">
        <v>9</v>
      </c>
      <c r="B108" s="8" t="s">
        <v>26</v>
      </c>
      <c r="C108" s="9">
        <v>20</v>
      </c>
      <c r="D108" s="12">
        <v>2</v>
      </c>
      <c r="E108" s="17"/>
    </row>
    <row r="109" spans="1:5" s="4" customFormat="1" ht="15.75" x14ac:dyDescent="0.25">
      <c r="A109" s="8">
        <v>299</v>
      </c>
      <c r="B109" s="8" t="s">
        <v>10</v>
      </c>
      <c r="C109" s="8">
        <v>200</v>
      </c>
      <c r="D109" s="12">
        <v>3</v>
      </c>
      <c r="E109" s="17"/>
    </row>
    <row r="110" spans="1:5" s="4" customFormat="1" ht="15.75" x14ac:dyDescent="0.25">
      <c r="A110" s="8"/>
      <c r="B110" s="1" t="s">
        <v>23</v>
      </c>
      <c r="C110" s="8"/>
      <c r="D110" s="14">
        <f>SUM(D108:D109)</f>
        <v>5</v>
      </c>
      <c r="E110" s="18"/>
    </row>
    <row r="111" spans="1:5" s="4" customFormat="1" ht="15.75" x14ac:dyDescent="0.25">
      <c r="A111" s="8">
        <v>106</v>
      </c>
      <c r="B111" s="8" t="s">
        <v>43</v>
      </c>
      <c r="C111" s="8">
        <v>150</v>
      </c>
      <c r="D111" s="15">
        <v>12.59</v>
      </c>
      <c r="E111" s="17"/>
    </row>
    <row r="112" spans="1:5" s="4" customFormat="1" ht="15.75" x14ac:dyDescent="0.25">
      <c r="A112" s="8"/>
      <c r="B112" s="1" t="s">
        <v>11</v>
      </c>
      <c r="C112" s="1"/>
      <c r="D112" s="14">
        <f>SUM(D111:D111)</f>
        <v>12.59</v>
      </c>
      <c r="E112" s="17"/>
    </row>
    <row r="113" spans="1:5" s="4" customFormat="1" ht="15.75" x14ac:dyDescent="0.25">
      <c r="A113" s="8"/>
      <c r="B113" s="1"/>
      <c r="C113" s="1"/>
      <c r="D113" s="13">
        <f>SUM(D110+D112)</f>
        <v>17.59</v>
      </c>
      <c r="E113" s="17"/>
    </row>
    <row r="114" spans="1:5" s="4" customFormat="1" ht="15.75" x14ac:dyDescent="0.25">
      <c r="A114" s="8"/>
      <c r="B114" s="1" t="s">
        <v>12</v>
      </c>
      <c r="C114" s="1">
        <f>SUM(C106:C112)</f>
        <v>405</v>
      </c>
      <c r="D114" s="13">
        <f>SUM(+D107+D110+D112)</f>
        <v>42.59</v>
      </c>
      <c r="E114" s="18"/>
    </row>
    <row r="115" spans="1:5" s="4" customFormat="1" ht="15.75" x14ac:dyDescent="0.25">
      <c r="A115" s="8"/>
      <c r="B115" s="11" t="s">
        <v>44</v>
      </c>
      <c r="C115" s="8"/>
      <c r="D115" s="12">
        <f>SUM(D110+D101+D92+D83+D72+D62+D52+D42+D31+D21)</f>
        <v>99.95</v>
      </c>
      <c r="E115" s="17"/>
    </row>
    <row r="116" spans="1:5" s="4" customFormat="1" ht="15.75" x14ac:dyDescent="0.25">
      <c r="A116" s="8"/>
      <c r="B116" s="11" t="s">
        <v>24</v>
      </c>
      <c r="C116" s="8"/>
      <c r="D116" s="12">
        <f>SUM(D115/10)</f>
        <v>9.995000000000001</v>
      </c>
      <c r="E116" s="17"/>
    </row>
    <row r="117" spans="1:5" x14ac:dyDescent="0.25">
      <c r="E117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2025-01-14T05:55:32Z</dcterms:modified>
</cp:coreProperties>
</file>