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льфия\"/>
    </mc:Choice>
  </mc:AlternateContent>
  <bookViews>
    <workbookView xWindow="1020" yWindow="0" windowWidth="18540" windowHeight="64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J176" i="1"/>
  <c r="I176" i="1"/>
  <c r="F176" i="1"/>
  <c r="B166" i="1"/>
  <c r="A166" i="1"/>
  <c r="L165" i="1"/>
  <c r="L176" i="1"/>
  <c r="J165" i="1"/>
  <c r="I165" i="1"/>
  <c r="H165" i="1"/>
  <c r="H176" i="1"/>
  <c r="G165" i="1"/>
  <c r="F165" i="1"/>
  <c r="B157" i="1"/>
  <c r="A157" i="1"/>
  <c r="F157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B138" i="1"/>
  <c r="A138" i="1"/>
  <c r="J138" i="1"/>
  <c r="I138" i="1"/>
  <c r="H138" i="1"/>
  <c r="F138" i="1"/>
  <c r="B128" i="1"/>
  <c r="A128" i="1"/>
  <c r="L127" i="1"/>
  <c r="L138" i="1"/>
  <c r="J127" i="1"/>
  <c r="I127" i="1"/>
  <c r="H127" i="1"/>
  <c r="G127" i="1"/>
  <c r="G138" i="1"/>
  <c r="F127" i="1"/>
  <c r="B119" i="1"/>
  <c r="A119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J100" i="1"/>
  <c r="F100" i="1"/>
  <c r="B90" i="1"/>
  <c r="A90" i="1"/>
  <c r="L89" i="1"/>
  <c r="L100" i="1"/>
  <c r="J89" i="1"/>
  <c r="I89" i="1"/>
  <c r="I100" i="1"/>
  <c r="H89" i="1"/>
  <c r="H100" i="1"/>
  <c r="G89" i="1"/>
  <c r="G100" i="1"/>
  <c r="F89" i="1"/>
  <c r="B81" i="1"/>
  <c r="A81" i="1"/>
  <c r="H81" i="1"/>
  <c r="B71" i="1"/>
  <c r="A71" i="1"/>
  <c r="L70" i="1"/>
  <c r="L81" i="1"/>
  <c r="J70" i="1"/>
  <c r="J81" i="1"/>
  <c r="I70" i="1"/>
  <c r="I81" i="1"/>
  <c r="H70" i="1"/>
  <c r="G70" i="1"/>
  <c r="G81" i="1"/>
  <c r="F70" i="1"/>
  <c r="F81" i="1"/>
  <c r="B62" i="1"/>
  <c r="A62" i="1"/>
  <c r="L62" i="1"/>
  <c r="L196" i="1" s="1"/>
  <c r="J62" i="1"/>
  <c r="F62" i="1"/>
  <c r="F196" i="1" s="1"/>
  <c r="B52" i="1"/>
  <c r="A52" i="1"/>
  <c r="L51" i="1"/>
  <c r="J51" i="1"/>
  <c r="I51" i="1"/>
  <c r="I62" i="1"/>
  <c r="I196" i="1" s="1"/>
  <c r="H51" i="1"/>
  <c r="H62" i="1"/>
  <c r="H196" i="1" s="1"/>
  <c r="G51" i="1"/>
  <c r="G62" i="1"/>
  <c r="F51" i="1"/>
  <c r="B43" i="1"/>
  <c r="A43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J24" i="1"/>
  <c r="H24" i="1"/>
  <c r="F24" i="1"/>
  <c r="B14" i="1"/>
  <c r="A14" i="1"/>
  <c r="L13" i="1"/>
  <c r="L24" i="1"/>
  <c r="J13" i="1"/>
  <c r="I13" i="1"/>
  <c r="I24" i="1"/>
  <c r="H13" i="1"/>
  <c r="G13" i="1"/>
  <c r="G24" i="1"/>
  <c r="F13" i="1"/>
  <c r="G176" i="1"/>
  <c r="J196" i="1" l="1"/>
  <c r="G196" i="1"/>
</calcChain>
</file>

<file path=xl/sharedStrings.xml><?xml version="1.0" encoding="utf-8"?>
<sst xmlns="http://schemas.openxmlformats.org/spreadsheetml/2006/main" count="234" uniqueCount="95">
  <si>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</si>
  <si>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</si>
  <si>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</si>
  <si>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</si>
  <si>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</si>
  <si>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</si>
  <si>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</si>
  <si>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</si>
  <si>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</si>
  <si>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</si>
  <si>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</si>
  <si>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</si>
  <si>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</si>
  <si>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</si>
  <si>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</si>
  <si>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</si>
  <si>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</si>
  <si>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</si>
  <si>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</si>
  <si>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</si>
  <si>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</si>
  <si>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</si>
  <si>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</si>
  <si>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</si>
  <si>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</si>
  <si>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</si>
  <si>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</si>
  <si>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</si>
  <si>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</si>
  <si>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</si>
  <si>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</si>
  <si>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</si>
  <si>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</si>
  <si>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</si>
  <si>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</si>
  <si>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</si>
  <si>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</si>
  <si>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</si>
  <si>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</si>
  <si>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</si>
  <si>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</si>
  <si>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</si>
  <si>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</si>
  <si>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</si>
  <si>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</si>
  <si>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</si>
  <si>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</si>
  <si>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</si>
  <si>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</si>
  <si>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</si>
  <si>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</si>
  <si>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</si>
  <si>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</si>
  <si>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</si>
  <si>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</si>
  <si>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</si>
  <si>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</si>
  <si>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</si>
  <si>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</si>
  <si>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</si>
  <si>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</si>
  <si>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</si>
  <si>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</si>
  <si>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</si>
  <si>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</si>
  <si>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</si>
  <si>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</si>
  <si>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</si>
  <si>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</si>
  <si>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</si>
  <si>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</si>
  <si>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</si>
  <si>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</si>
  <si>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</si>
  <si>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</si>
  <si>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</si>
  <si>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</si>
  <si>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</si>
  <si>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</si>
  <si>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</si>
  <si>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</si>
  <si>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</si>
  <si>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</si>
  <si>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</si>
  <si>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Молоко сгущенное с сахарои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</si>
  <si>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</si>
  <si>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</si>
  <si>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</si>
  <si>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</si>
  <si>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</si>
  <si>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сладкое</t>
  </si>
  <si>
    <t>Хлеб ржано-пшеничный</t>
  </si>
  <si>
    <t>Директор</t>
  </si>
  <si>
    <t>МОБУ Ахмеровская ООШ</t>
  </si>
  <si>
    <t>Магадеева А.Т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</si>
</sst>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93</v>
      </c>
      <c r="D1" s="72"/>
      <c r="E1" s="72"/>
      <c r="F1" s="12" t="s">
        <v>16</v>
      </c>
      <c r="G1" s="2" t="s">
        <v>17</v>
      </c>
      <c r="H1" s="68" t="s">
        <v>92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94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30</v>
      </c>
      <c r="I4" s="47" t="s">
        <v>31</v>
      </c>
      <c r="J4" s="47" t="s">
        <v>32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75</v>
      </c>
      <c r="L6" s="40">
        <v>30.22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74</v>
      </c>
      <c r="L8" s="43">
        <v>21.4</v>
      </c>
    </row>
    <row r="9" spans="1:12" ht="15" x14ac:dyDescent="0.25">
      <c r="A9" s="23"/>
      <c r="B9" s="15"/>
      <c r="C9" s="11"/>
      <c r="D9" s="7" t="s">
        <v>23</v>
      </c>
      <c r="E9" s="42" t="s">
        <v>35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36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91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36</v>
      </c>
      <c r="L11" s="43">
        <v>1.18</v>
      </c>
    </row>
    <row r="12" spans="1:12" ht="15" x14ac:dyDescent="0.25">
      <c r="A12" s="23"/>
      <c r="B12" s="15"/>
      <c r="C12" s="11"/>
      <c r="D12" s="6"/>
      <c r="E12" s="42" t="s">
        <v>39</v>
      </c>
      <c r="F12" s="43">
        <v>60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40</v>
      </c>
      <c r="L12" s="43">
        <v>14.98</v>
      </c>
    </row>
    <row r="13" spans="1:12" ht="15" x14ac:dyDescent="0.25">
      <c r="A13" s="24"/>
      <c r="B13" s="17"/>
      <c r="C13" s="8"/>
      <c r="D13" s="18" t="s">
        <v>27</v>
      </c>
      <c r="E13" s="9"/>
      <c r="F13" s="19">
        <f>SUM(F6:F12)</f>
        <v>550</v>
      </c>
      <c r="G13" s="19">
        <f>SUM(G6:G12)</f>
        <v>19.799999999999997</v>
      </c>
      <c r="H13" s="19">
        <f>SUM(H6:H12)</f>
        <v>18.100000000000001</v>
      </c>
      <c r="I13" s="19">
        <f>SUM(I6:I12)</f>
        <v>82.5</v>
      </c>
      <c r="J13" s="19">
        <f>SUM(J6:J12)</f>
        <v>572.6</v>
      </c>
      <c r="K13" s="25"/>
      <c r="L13" s="19">
        <f>SUM(L6:L12)</f>
        <v>69.209999999999994</v>
      </c>
    </row>
    <row r="14" spans="1:12" ht="15" x14ac:dyDescent="0.25">
      <c r="A14" s="26">
        <f>A6</f>
        <v>1</v>
      </c>
      <c r="B14" s="13">
        <f>B6</f>
        <v>1</v>
      </c>
      <c r="C14" s="10"/>
      <c r="D14" s="7"/>
      <c r="E14" s="51"/>
      <c r="F14" s="53"/>
      <c r="G14" s="53"/>
      <c r="H14" s="53"/>
      <c r="I14" s="57"/>
      <c r="J14" s="53"/>
      <c r="K14" s="59"/>
      <c r="L14" s="55"/>
    </row>
    <row r="15" spans="1:12" ht="15" x14ac:dyDescent="0.25">
      <c r="A15" s="23"/>
      <c r="B15" s="15"/>
      <c r="C15" s="11"/>
      <c r="D15" s="7"/>
      <c r="E15" s="52"/>
      <c r="F15" s="54"/>
      <c r="G15" s="54"/>
      <c r="H15" s="54"/>
      <c r="I15" s="58"/>
      <c r="J15" s="54"/>
      <c r="K15" s="60"/>
      <c r="L15" s="56"/>
    </row>
    <row r="16" spans="1:12" ht="15" x14ac:dyDescent="0.25">
      <c r="A16" s="23"/>
      <c r="B16" s="15"/>
      <c r="C16" s="11"/>
      <c r="D16" s="7"/>
      <c r="E16" s="52"/>
      <c r="F16" s="54"/>
      <c r="G16" s="54"/>
      <c r="H16" s="54"/>
      <c r="I16" s="58"/>
      <c r="J16" s="54"/>
      <c r="K16" s="60"/>
      <c r="L16" s="56"/>
    </row>
    <row r="17" spans="1:12" ht="15" x14ac:dyDescent="0.25">
      <c r="A17" s="23"/>
      <c r="B17" s="15"/>
      <c r="C17" s="11"/>
      <c r="D17" s="7"/>
      <c r="E17" s="52"/>
      <c r="F17" s="54"/>
      <c r="G17" s="54"/>
      <c r="H17" s="54"/>
      <c r="I17" s="58"/>
      <c r="J17" s="54"/>
      <c r="K17" s="60"/>
      <c r="L17" s="56"/>
    </row>
    <row r="18" spans="1:12" ht="15" x14ac:dyDescent="0.25">
      <c r="A18" s="23"/>
      <c r="B18" s="15"/>
      <c r="C18" s="11"/>
      <c r="D18" s="7"/>
      <c r="E18" s="52"/>
      <c r="F18" s="54"/>
      <c r="G18" s="54"/>
      <c r="H18" s="54"/>
      <c r="I18" s="58"/>
      <c r="J18" s="54"/>
      <c r="K18" s="60"/>
      <c r="L18" s="56"/>
    </row>
    <row r="19" spans="1:12" ht="15" x14ac:dyDescent="0.25">
      <c r="A19" s="23"/>
      <c r="B19" s="15"/>
      <c r="C19" s="11"/>
      <c r="D19" s="7"/>
      <c r="E19" s="52"/>
      <c r="F19" s="54"/>
      <c r="G19" s="54"/>
      <c r="H19" s="54"/>
      <c r="I19" s="58"/>
      <c r="J19" s="54"/>
      <c r="K19" s="60"/>
      <c r="L19" s="56"/>
    </row>
    <row r="20" spans="1:12" ht="15" x14ac:dyDescent="0.25">
      <c r="A20" s="23"/>
      <c r="B20" s="15"/>
      <c r="C20" s="11"/>
      <c r="D20" s="7"/>
      <c r="E20" s="52"/>
      <c r="F20" s="54"/>
      <c r="G20" s="54"/>
      <c r="H20" s="54"/>
      <c r="I20" s="58"/>
      <c r="J20" s="54"/>
      <c r="K20" s="60"/>
      <c r="L20" s="56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550</v>
      </c>
      <c r="G24" s="32">
        <f>G13+G23</f>
        <v>19.799999999999997</v>
      </c>
      <c r="H24" s="32">
        <f>H13+H23</f>
        <v>18.100000000000001</v>
      </c>
      <c r="I24" s="32">
        <f>I13+I23</f>
        <v>82.5</v>
      </c>
      <c r="J24" s="32">
        <f>J13+J23</f>
        <v>572.6</v>
      </c>
      <c r="K24" s="32"/>
      <c r="L24" s="32">
        <f>L13+L23</f>
        <v>69.209999999999994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42</v>
      </c>
      <c r="L25" s="40">
        <v>13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46</v>
      </c>
      <c r="L26" s="43">
        <v>22.2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44</v>
      </c>
      <c r="L27" s="43">
        <v>10.01</v>
      </c>
    </row>
    <row r="28" spans="1:12" ht="15" x14ac:dyDescent="0.25">
      <c r="A28" s="14"/>
      <c r="B28" s="15"/>
      <c r="C28" s="11"/>
      <c r="D28" s="7" t="s">
        <v>23</v>
      </c>
      <c r="E28" s="42" t="s">
        <v>35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36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38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36</v>
      </c>
      <c r="L29" s="43">
        <v>13.39</v>
      </c>
    </row>
    <row r="30" spans="1:12" ht="15" x14ac:dyDescent="0.25">
      <c r="A30" s="14"/>
      <c r="B30" s="15"/>
      <c r="C30" s="11"/>
      <c r="D30" s="6" t="s">
        <v>23</v>
      </c>
      <c r="E30" s="42" t="s">
        <v>37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36</v>
      </c>
      <c r="L30" s="43">
        <v>1.18</v>
      </c>
    </row>
    <row r="31" spans="1:12" ht="15" x14ac:dyDescent="0.25">
      <c r="A31" s="14"/>
      <c r="B31" s="15"/>
      <c r="C31" s="11"/>
      <c r="D31" s="6" t="s">
        <v>25</v>
      </c>
      <c r="E31" s="42" t="s">
        <v>47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48</v>
      </c>
      <c r="L31" s="43">
        <v>8</v>
      </c>
    </row>
    <row r="32" spans="1:12" ht="15" x14ac:dyDescent="0.25">
      <c r="A32" s="16"/>
      <c r="B32" s="17"/>
      <c r="C32" s="8"/>
      <c r="D32" s="18" t="s">
        <v>27</v>
      </c>
      <c r="E32" s="9"/>
      <c r="F32" s="19">
        <f>SUM(F25:F31)</f>
        <v>640</v>
      </c>
      <c r="G32" s="19">
        <f>SUM(G25:G31)</f>
        <v>25</v>
      </c>
      <c r="H32" s="19">
        <f>SUM(H25:H31)</f>
        <v>17.899999999999999</v>
      </c>
      <c r="I32" s="19">
        <f>SUM(I25:I31)</f>
        <v>68.099999999999994</v>
      </c>
      <c r="J32" s="19">
        <f>SUM(J25:J31)</f>
        <v>533.29999999999995</v>
      </c>
      <c r="K32" s="25"/>
      <c r="L32" s="19">
        <f>SUM(L25:L31)</f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/>
      <c r="D33" s="7"/>
      <c r="E33" s="51"/>
      <c r="F33" s="53"/>
      <c r="G33" s="53"/>
      <c r="H33" s="53"/>
      <c r="I33" s="57"/>
      <c r="J33" s="53"/>
      <c r="K33" s="59"/>
      <c r="L33" s="55"/>
    </row>
    <row r="34" spans="1:12" ht="15" x14ac:dyDescent="0.25">
      <c r="A34" s="14"/>
      <c r="B34" s="15"/>
      <c r="C34" s="11"/>
      <c r="D34" s="7"/>
      <c r="E34" s="52"/>
      <c r="F34" s="54"/>
      <c r="G34" s="54"/>
      <c r="H34" s="54"/>
      <c r="I34" s="58"/>
      <c r="J34" s="54"/>
      <c r="K34" s="60"/>
      <c r="L34" s="56"/>
    </row>
    <row r="35" spans="1:12" ht="15" x14ac:dyDescent="0.25">
      <c r="A35" s="14"/>
      <c r="B35" s="15"/>
      <c r="C35" s="11"/>
      <c r="D35" s="7"/>
      <c r="E35" s="52"/>
      <c r="F35" s="54"/>
      <c r="G35" s="54"/>
      <c r="H35" s="54"/>
      <c r="I35" s="58"/>
      <c r="J35" s="54"/>
      <c r="K35" s="60"/>
      <c r="L35" s="56"/>
    </row>
    <row r="36" spans="1:12" ht="15" x14ac:dyDescent="0.25">
      <c r="A36" s="14"/>
      <c r="B36" s="15"/>
      <c r="C36" s="11"/>
      <c r="D36" s="7"/>
      <c r="E36" s="52"/>
      <c r="F36" s="54"/>
      <c r="G36" s="54"/>
      <c r="H36" s="54"/>
      <c r="I36" s="58"/>
      <c r="J36" s="54"/>
      <c r="K36" s="60"/>
      <c r="L36" s="56"/>
    </row>
    <row r="37" spans="1:12" ht="15" x14ac:dyDescent="0.25">
      <c r="A37" s="14"/>
      <c r="B37" s="15"/>
      <c r="C37" s="11"/>
      <c r="D37" s="7"/>
      <c r="E37" s="52"/>
      <c r="F37" s="54"/>
      <c r="G37" s="54"/>
      <c r="H37" s="54"/>
      <c r="I37" s="58"/>
      <c r="J37" s="54"/>
      <c r="K37" s="60"/>
      <c r="L37" s="56"/>
    </row>
    <row r="38" spans="1:12" ht="15" x14ac:dyDescent="0.25">
      <c r="A38" s="14"/>
      <c r="B38" s="15"/>
      <c r="C38" s="11"/>
      <c r="D38" s="7"/>
      <c r="E38" s="52"/>
      <c r="F38" s="54"/>
      <c r="G38" s="54"/>
      <c r="H38" s="54"/>
      <c r="I38" s="58"/>
      <c r="J38" s="54"/>
      <c r="K38" s="60"/>
      <c r="L38" s="56"/>
    </row>
    <row r="39" spans="1:12" ht="15" x14ac:dyDescent="0.25">
      <c r="A39" s="14"/>
      <c r="B39" s="15"/>
      <c r="C39" s="11"/>
      <c r="D39" s="7"/>
      <c r="E39" s="52"/>
      <c r="F39" s="54"/>
      <c r="G39" s="54"/>
      <c r="H39" s="54"/>
      <c r="I39" s="58"/>
      <c r="J39" s="54"/>
      <c r="K39" s="60"/>
      <c r="L39" s="56"/>
    </row>
    <row r="40" spans="1:12" ht="15" x14ac:dyDescent="0.25">
      <c r="A40" s="14"/>
      <c r="B40" s="15"/>
      <c r="C40" s="11"/>
      <c r="D40" s="6"/>
      <c r="E40" s="62"/>
      <c r="F40" s="63"/>
      <c r="G40" s="63"/>
      <c r="H40" s="63"/>
      <c r="I40" s="65"/>
      <c r="J40" s="63"/>
      <c r="K40" s="61"/>
      <c r="L40" s="64"/>
    </row>
    <row r="41" spans="1:12" ht="15" x14ac:dyDescent="0.25">
      <c r="A41" s="14"/>
      <c r="B41" s="15"/>
      <c r="C41" s="11"/>
      <c r="D41" s="6"/>
      <c r="E41" s="42"/>
      <c r="F41" s="6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640</v>
      </c>
      <c r="G43" s="32">
        <f>G32+G42</f>
        <v>25</v>
      </c>
      <c r="H43" s="32">
        <f>H32+H42</f>
        <v>17.899999999999999</v>
      </c>
      <c r="I43" s="32">
        <f>I32+I42</f>
        <v>68.099999999999994</v>
      </c>
      <c r="J43" s="32">
        <f>J32+J42</f>
        <v>533.29999999999995</v>
      </c>
      <c r="K43" s="32"/>
      <c r="L43" s="32">
        <f>L32+L42</f>
        <v>69.210000000000008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77</v>
      </c>
      <c r="L44" s="40">
        <v>8</v>
      </c>
    </row>
    <row r="45" spans="1:12" ht="15" x14ac:dyDescent="0.25">
      <c r="A45" s="23"/>
      <c r="B45" s="15"/>
      <c r="C45" s="11"/>
      <c r="D45" s="6"/>
      <c r="E45" s="42" t="s">
        <v>78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79</v>
      </c>
      <c r="L45" s="43">
        <v>30.4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35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36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36</v>
      </c>
      <c r="L48" s="43">
        <v>13</v>
      </c>
    </row>
    <row r="49" spans="1:12" ht="15" x14ac:dyDescent="0.25">
      <c r="A49" s="23"/>
      <c r="B49" s="15"/>
      <c r="C49" s="11"/>
      <c r="D49" s="6" t="s">
        <v>23</v>
      </c>
      <c r="E49" s="42" t="s">
        <v>37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36</v>
      </c>
      <c r="L49" s="43">
        <v>1.18</v>
      </c>
    </row>
    <row r="50" spans="1:12" ht="15" x14ac:dyDescent="0.25">
      <c r="A50" s="23"/>
      <c r="B50" s="15"/>
      <c r="C50" s="11"/>
      <c r="D50" s="6"/>
      <c r="E50" s="42" t="s">
        <v>80</v>
      </c>
      <c r="F50" s="43">
        <v>60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81</v>
      </c>
      <c r="L50" s="43">
        <v>8.1999999999999993</v>
      </c>
    </row>
    <row r="51" spans="1:12" ht="15" x14ac:dyDescent="0.25">
      <c r="A51" s="24"/>
      <c r="B51" s="17"/>
      <c r="C51" s="8"/>
      <c r="D51" s="18" t="s">
        <v>27</v>
      </c>
      <c r="E51" s="9"/>
      <c r="F51" s="19">
        <f>SUM(F44:F50)</f>
        <v>640</v>
      </c>
      <c r="G51" s="19">
        <f>SUM(G44:G50)</f>
        <v>21.900000000000002</v>
      </c>
      <c r="H51" s="19">
        <f>SUM(H44:H50)</f>
        <v>26.099999999999998</v>
      </c>
      <c r="I51" s="19">
        <f>SUM(I44:I50)</f>
        <v>69</v>
      </c>
      <c r="J51" s="19">
        <f>SUM(J44:J50)</f>
        <v>598.69999999999993</v>
      </c>
      <c r="K51" s="25"/>
      <c r="L51" s="19">
        <f>SUM(L44:L50)</f>
        <v>69.209999999999994</v>
      </c>
    </row>
    <row r="52" spans="1:12" ht="15" x14ac:dyDescent="0.25">
      <c r="A52" s="26">
        <f>A44</f>
        <v>1</v>
      </c>
      <c r="B52" s="13">
        <f>B44</f>
        <v>3</v>
      </c>
      <c r="C52" s="10"/>
      <c r="D52" s="7"/>
      <c r="E52" s="51"/>
      <c r="F52" s="53"/>
      <c r="G52" s="53"/>
      <c r="H52" s="53"/>
      <c r="I52" s="57"/>
      <c r="J52" s="53"/>
      <c r="K52" s="59"/>
      <c r="L52" s="55"/>
    </row>
    <row r="53" spans="1:12" ht="15" x14ac:dyDescent="0.25">
      <c r="A53" s="23"/>
      <c r="B53" s="15"/>
      <c r="C53" s="11"/>
      <c r="D53" s="7"/>
      <c r="E53" s="52"/>
      <c r="F53" s="54"/>
      <c r="G53" s="54"/>
      <c r="H53" s="54"/>
      <c r="I53" s="58"/>
      <c r="J53" s="54"/>
      <c r="K53" s="60"/>
      <c r="L53" s="56"/>
    </row>
    <row r="54" spans="1:12" ht="15" x14ac:dyDescent="0.25">
      <c r="A54" s="23"/>
      <c r="B54" s="15"/>
      <c r="C54" s="11"/>
      <c r="D54" s="7"/>
      <c r="E54" s="52"/>
      <c r="F54" s="54"/>
      <c r="G54" s="54"/>
      <c r="H54" s="54"/>
      <c r="I54" s="58"/>
      <c r="J54" s="54"/>
      <c r="K54" s="60"/>
      <c r="L54" s="56"/>
    </row>
    <row r="55" spans="1:12" ht="15" x14ac:dyDescent="0.25">
      <c r="A55" s="23"/>
      <c r="B55" s="15"/>
      <c r="C55" s="11"/>
      <c r="D55" s="7"/>
      <c r="E55" s="52"/>
      <c r="F55" s="54"/>
      <c r="G55" s="54"/>
      <c r="H55" s="54"/>
      <c r="I55" s="58"/>
      <c r="J55" s="54"/>
      <c r="K55" s="60"/>
      <c r="L55" s="56"/>
    </row>
    <row r="56" spans="1:12" ht="15" x14ac:dyDescent="0.25">
      <c r="A56" s="23"/>
      <c r="B56" s="15"/>
      <c r="C56" s="11"/>
      <c r="D56" s="7"/>
      <c r="E56" s="52"/>
      <c r="F56" s="54"/>
      <c r="G56" s="54"/>
      <c r="H56" s="54"/>
      <c r="I56" s="58"/>
      <c r="J56" s="54"/>
      <c r="K56" s="60"/>
      <c r="L56" s="56"/>
    </row>
    <row r="57" spans="1:12" ht="15" x14ac:dyDescent="0.25">
      <c r="A57" s="23"/>
      <c r="B57" s="15"/>
      <c r="C57" s="11"/>
      <c r="D57" s="7"/>
      <c r="E57" s="52"/>
      <c r="F57" s="54"/>
      <c r="G57" s="54"/>
      <c r="H57" s="54"/>
      <c r="I57" s="58"/>
      <c r="J57" s="54"/>
      <c r="K57" s="60"/>
      <c r="L57" s="56"/>
    </row>
    <row r="58" spans="1:12" ht="15" x14ac:dyDescent="0.25">
      <c r="A58" s="23"/>
      <c r="B58" s="15"/>
      <c r="C58" s="11"/>
      <c r="D58" s="7"/>
      <c r="E58" s="52"/>
      <c r="F58" s="54"/>
      <c r="G58" s="54"/>
      <c r="H58" s="54"/>
      <c r="I58" s="58"/>
      <c r="J58" s="54"/>
      <c r="K58" s="60"/>
      <c r="L58" s="56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640</v>
      </c>
      <c r="G62" s="32">
        <f>G51+G61</f>
        <v>21.900000000000002</v>
      </c>
      <c r="H62" s="32">
        <f>H51+H61</f>
        <v>26.099999999999998</v>
      </c>
      <c r="I62" s="32">
        <f>I51+I61</f>
        <v>69</v>
      </c>
      <c r="J62" s="32">
        <f>J51+J61</f>
        <v>598.69999999999993</v>
      </c>
      <c r="K62" s="32"/>
      <c r="L62" s="32">
        <f>L51+L61</f>
        <v>69.209999999999994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83</v>
      </c>
      <c r="L63" s="40">
        <v>22.63</v>
      </c>
    </row>
    <row r="64" spans="1:12" ht="15" x14ac:dyDescent="0.25">
      <c r="A64" s="23"/>
      <c r="B64" s="15"/>
      <c r="C64" s="11"/>
      <c r="D64" s="6" t="s">
        <v>25</v>
      </c>
      <c r="E64" s="42" t="s">
        <v>39</v>
      </c>
      <c r="F64" s="43">
        <v>60</v>
      </c>
      <c r="G64" s="43">
        <v>7</v>
      </c>
      <c r="H64" s="43">
        <v>8.9</v>
      </c>
      <c r="I64" s="43">
        <v>0</v>
      </c>
      <c r="J64" s="43">
        <v>107.5</v>
      </c>
      <c r="K64" s="44" t="s">
        <v>40</v>
      </c>
      <c r="L64" s="43">
        <v>15.39</v>
      </c>
    </row>
    <row r="65" spans="1:12" ht="15" x14ac:dyDescent="0.25">
      <c r="A65" s="23"/>
      <c r="B65" s="15"/>
      <c r="C65" s="11"/>
      <c r="D65" s="7" t="s">
        <v>22</v>
      </c>
      <c r="E65" s="42" t="s">
        <v>33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34</v>
      </c>
      <c r="L65" s="43">
        <v>3.42</v>
      </c>
    </row>
    <row r="66" spans="1:12" ht="15" x14ac:dyDescent="0.25">
      <c r="A66" s="23"/>
      <c r="B66" s="15"/>
      <c r="C66" s="11"/>
      <c r="D66" s="7" t="s">
        <v>23</v>
      </c>
      <c r="E66" s="42" t="s">
        <v>37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36</v>
      </c>
      <c r="L66" s="43">
        <v>1.18</v>
      </c>
    </row>
    <row r="67" spans="1:12" ht="15" x14ac:dyDescent="0.25">
      <c r="A67" s="23"/>
      <c r="B67" s="15"/>
      <c r="C67" s="11"/>
      <c r="D67" s="7" t="s">
        <v>24</v>
      </c>
      <c r="E67" s="42" t="s">
        <v>85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36</v>
      </c>
      <c r="L67" s="43">
        <v>19</v>
      </c>
    </row>
    <row r="68" spans="1:12" ht="15" x14ac:dyDescent="0.25">
      <c r="A68" s="23"/>
      <c r="B68" s="15"/>
      <c r="C68" s="11"/>
      <c r="D68" s="6" t="s">
        <v>23</v>
      </c>
      <c r="E68" s="42" t="s">
        <v>35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36</v>
      </c>
      <c r="L68" s="43">
        <v>1.43</v>
      </c>
    </row>
    <row r="69" spans="1:12" ht="15" x14ac:dyDescent="0.25">
      <c r="A69" s="23"/>
      <c r="B69" s="15"/>
      <c r="C69" s="11"/>
      <c r="D69" s="6"/>
      <c r="E69" s="42" t="s">
        <v>84</v>
      </c>
      <c r="F69" s="43">
        <v>60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36</v>
      </c>
      <c r="L69" s="43">
        <v>6.16</v>
      </c>
    </row>
    <row r="70" spans="1:12" ht="15" x14ac:dyDescent="0.25">
      <c r="A70" s="24"/>
      <c r="B70" s="17"/>
      <c r="C70" s="8"/>
      <c r="D70" s="18" t="s">
        <v>27</v>
      </c>
      <c r="E70" s="9"/>
      <c r="F70" s="19">
        <f>SUM(F63:F69)</f>
        <v>660</v>
      </c>
      <c r="G70" s="19">
        <f>SUM(G63:G69)</f>
        <v>28.099999999999998</v>
      </c>
      <c r="H70" s="19">
        <f>SUM(H63:H69)</f>
        <v>19.100000000000001</v>
      </c>
      <c r="I70" s="19">
        <f>SUM(I63:I69)</f>
        <v>65.400000000000006</v>
      </c>
      <c r="J70" s="19">
        <f>SUM(J63:J69)</f>
        <v>545.6</v>
      </c>
      <c r="K70" s="25"/>
      <c r="L70" s="19">
        <f>SUM(L63:L69)</f>
        <v>69.209999999999994</v>
      </c>
    </row>
    <row r="71" spans="1:12" ht="15" x14ac:dyDescent="0.25">
      <c r="A71" s="26">
        <f>A63</f>
        <v>1</v>
      </c>
      <c r="B71" s="13">
        <f>B63</f>
        <v>4</v>
      </c>
      <c r="C71" s="10"/>
      <c r="D71" s="7"/>
      <c r="E71" s="51"/>
      <c r="F71" s="53"/>
      <c r="G71" s="53"/>
      <c r="H71" s="53"/>
      <c r="I71" s="57"/>
      <c r="J71" s="53"/>
      <c r="K71" s="59"/>
      <c r="L71" s="55"/>
    </row>
    <row r="72" spans="1:12" ht="15" x14ac:dyDescent="0.25">
      <c r="A72" s="23"/>
      <c r="B72" s="15"/>
      <c r="C72" s="11"/>
      <c r="D72" s="7"/>
      <c r="E72" s="52"/>
      <c r="F72" s="54"/>
      <c r="G72" s="54"/>
      <c r="H72" s="54"/>
      <c r="I72" s="58"/>
      <c r="J72" s="54"/>
      <c r="K72" s="60"/>
      <c r="L72" s="56"/>
    </row>
    <row r="73" spans="1:12" ht="15" x14ac:dyDescent="0.25">
      <c r="A73" s="23"/>
      <c r="B73" s="15"/>
      <c r="C73" s="11"/>
      <c r="D73" s="7"/>
      <c r="E73" s="52"/>
      <c r="F73" s="54"/>
      <c r="G73" s="54"/>
      <c r="H73" s="54"/>
      <c r="I73" s="58"/>
      <c r="J73" s="54"/>
      <c r="K73" s="60"/>
      <c r="L73" s="56"/>
    </row>
    <row r="74" spans="1:12" ht="15" x14ac:dyDescent="0.25">
      <c r="A74" s="23"/>
      <c r="B74" s="15"/>
      <c r="C74" s="11"/>
      <c r="D74" s="7"/>
      <c r="E74" s="52"/>
      <c r="F74" s="54"/>
      <c r="G74" s="54"/>
      <c r="H74" s="54"/>
      <c r="I74" s="58"/>
      <c r="J74" s="54"/>
      <c r="K74" s="60"/>
      <c r="L74" s="56"/>
    </row>
    <row r="75" spans="1:12" ht="15" x14ac:dyDescent="0.25">
      <c r="A75" s="23"/>
      <c r="B75" s="15"/>
      <c r="C75" s="11"/>
      <c r="D75" s="7"/>
      <c r="E75" s="52"/>
      <c r="F75" s="54"/>
      <c r="G75" s="54"/>
      <c r="H75" s="54"/>
      <c r="I75" s="58"/>
      <c r="J75" s="54"/>
      <c r="K75" s="60"/>
      <c r="L75" s="56"/>
    </row>
    <row r="76" spans="1:12" ht="15" x14ac:dyDescent="0.25">
      <c r="A76" s="23"/>
      <c r="B76" s="15"/>
      <c r="C76" s="11"/>
      <c r="D76" s="7"/>
      <c r="E76" s="52"/>
      <c r="F76" s="54"/>
      <c r="G76" s="54"/>
      <c r="H76" s="54"/>
      <c r="I76" s="58"/>
      <c r="J76" s="54"/>
      <c r="K76" s="60"/>
      <c r="L76" s="56"/>
    </row>
    <row r="77" spans="1:12" ht="15" x14ac:dyDescent="0.25">
      <c r="A77" s="23"/>
      <c r="B77" s="15"/>
      <c r="C77" s="11"/>
      <c r="D77" s="7"/>
      <c r="E77" s="52"/>
      <c r="F77" s="54"/>
      <c r="G77" s="54"/>
      <c r="H77" s="54"/>
      <c r="I77" s="58"/>
      <c r="J77" s="54"/>
      <c r="K77" s="60"/>
      <c r="L77" s="56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660</v>
      </c>
      <c r="G81" s="32">
        <f>G70+G80</f>
        <v>28.099999999999998</v>
      </c>
      <c r="H81" s="32">
        <f>H70+H80</f>
        <v>19.100000000000001</v>
      </c>
      <c r="I81" s="32">
        <f>I70+I80</f>
        <v>65.400000000000006</v>
      </c>
      <c r="J81" s="32">
        <f>J70+J80</f>
        <v>545.6</v>
      </c>
      <c r="K81" s="32"/>
      <c r="L81" s="32">
        <f>L70+L80</f>
        <v>69.209999999999994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53</v>
      </c>
      <c r="L82" s="40">
        <v>14</v>
      </c>
    </row>
    <row r="83" spans="1:12" ht="15" x14ac:dyDescent="0.25">
      <c r="A83" s="23"/>
      <c r="B83" s="15"/>
      <c r="C83" s="11"/>
      <c r="D83" s="6"/>
      <c r="E83" s="42" t="s">
        <v>54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55</v>
      </c>
      <c r="L83" s="43">
        <v>36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59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35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36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>
        <v>60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57</v>
      </c>
      <c r="L87" s="43">
        <v>4.5999999999999996</v>
      </c>
    </row>
    <row r="88" spans="1:12" ht="15" x14ac:dyDescent="0.25">
      <c r="A88" s="23"/>
      <c r="B88" s="15"/>
      <c r="C88" s="11"/>
      <c r="D88" s="6" t="s">
        <v>23</v>
      </c>
      <c r="E88" s="42" t="s">
        <v>37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36</v>
      </c>
      <c r="L88" s="43">
        <v>1.18</v>
      </c>
    </row>
    <row r="89" spans="1:12" ht="15" x14ac:dyDescent="0.25">
      <c r="A89" s="24"/>
      <c r="B89" s="17"/>
      <c r="C89" s="8"/>
      <c r="D89" s="18" t="s">
        <v>27</v>
      </c>
      <c r="E89" s="9"/>
      <c r="F89" s="19">
        <f>SUM(F82:F88)</f>
        <v>540</v>
      </c>
      <c r="G89" s="19">
        <f>SUM(G82:G88)</f>
        <v>23.8</v>
      </c>
      <c r="H89" s="19">
        <f>SUM(H82:H88)</f>
        <v>14.7</v>
      </c>
      <c r="I89" s="19">
        <f>SUM(I82:I88)</f>
        <v>62.6</v>
      </c>
      <c r="J89" s="19">
        <f>SUM(J82:J88)</f>
        <v>477.49999999999994</v>
      </c>
      <c r="K89" s="25"/>
      <c r="L89" s="19">
        <f>SUM(L82:L88)</f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/>
      <c r="D90" s="7"/>
      <c r="E90" s="51"/>
      <c r="F90" s="53"/>
      <c r="G90" s="53"/>
      <c r="H90" s="53"/>
      <c r="I90" s="57"/>
      <c r="J90" s="53"/>
      <c r="K90" s="59"/>
      <c r="L90" s="55"/>
    </row>
    <row r="91" spans="1:12" ht="15" x14ac:dyDescent="0.25">
      <c r="A91" s="23"/>
      <c r="B91" s="15"/>
      <c r="C91" s="11"/>
      <c r="D91" s="7"/>
      <c r="E91" s="52"/>
      <c r="F91" s="54"/>
      <c r="G91" s="54"/>
      <c r="H91" s="54"/>
      <c r="I91" s="58"/>
      <c r="J91" s="54"/>
      <c r="K91" s="60"/>
      <c r="L91" s="56"/>
    </row>
    <row r="92" spans="1:12" ht="15" x14ac:dyDescent="0.25">
      <c r="A92" s="23"/>
      <c r="B92" s="15"/>
      <c r="C92" s="11"/>
      <c r="D92" s="7"/>
      <c r="E92" s="52"/>
      <c r="F92" s="54"/>
      <c r="G92" s="54"/>
      <c r="H92" s="54"/>
      <c r="I92" s="58"/>
      <c r="J92" s="54"/>
      <c r="K92" s="60"/>
      <c r="L92" s="56"/>
    </row>
    <row r="93" spans="1:12" ht="15" x14ac:dyDescent="0.25">
      <c r="A93" s="23"/>
      <c r="B93" s="15"/>
      <c r="C93" s="11"/>
      <c r="D93" s="7"/>
      <c r="E93" s="52"/>
      <c r="F93" s="54"/>
      <c r="G93" s="54"/>
      <c r="H93" s="54"/>
      <c r="I93" s="58"/>
      <c r="J93" s="54"/>
      <c r="K93" s="60"/>
      <c r="L93" s="56"/>
    </row>
    <row r="94" spans="1:12" ht="15" x14ac:dyDescent="0.25">
      <c r="A94" s="23"/>
      <c r="B94" s="15"/>
      <c r="C94" s="11"/>
      <c r="D94" s="7"/>
      <c r="E94" s="52"/>
      <c r="F94" s="54"/>
      <c r="G94" s="54"/>
      <c r="H94" s="54"/>
      <c r="I94" s="58"/>
      <c r="J94" s="54"/>
      <c r="K94" s="60"/>
      <c r="L94" s="56"/>
    </row>
    <row r="95" spans="1:12" ht="15" x14ac:dyDescent="0.25">
      <c r="A95" s="23"/>
      <c r="B95" s="15"/>
      <c r="C95" s="11"/>
      <c r="D95" s="7"/>
      <c r="E95" s="52"/>
      <c r="F95" s="54"/>
      <c r="G95" s="54"/>
      <c r="H95" s="54"/>
      <c r="I95" s="58"/>
      <c r="J95" s="54"/>
      <c r="K95" s="60"/>
      <c r="L95" s="56"/>
    </row>
    <row r="96" spans="1:12" ht="15" x14ac:dyDescent="0.25">
      <c r="A96" s="23"/>
      <c r="B96" s="15"/>
      <c r="C96" s="11"/>
      <c r="D96" s="7"/>
      <c r="E96" s="52"/>
      <c r="F96" s="54"/>
      <c r="G96" s="54"/>
      <c r="H96" s="54"/>
      <c r="I96" s="58"/>
      <c r="J96" s="54"/>
      <c r="K96" s="60"/>
      <c r="L96" s="56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540</v>
      </c>
      <c r="G100" s="32">
        <f>G89+G99</f>
        <v>23.8</v>
      </c>
      <c r="H100" s="32">
        <f>H89+H99</f>
        <v>14.7</v>
      </c>
      <c r="I100" s="32">
        <f>I89+I99</f>
        <v>62.6</v>
      </c>
      <c r="J100" s="32">
        <f>J89+J99</f>
        <v>477.49999999999994</v>
      </c>
      <c r="K100" s="32"/>
      <c r="L100" s="32">
        <f>L89+L99</f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61</v>
      </c>
      <c r="L101" s="40">
        <v>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44</v>
      </c>
      <c r="L103" s="43">
        <v>13.6</v>
      </c>
    </row>
    <row r="104" spans="1:12" ht="15" x14ac:dyDescent="0.25">
      <c r="A104" s="23"/>
      <c r="B104" s="15"/>
      <c r="C104" s="11"/>
      <c r="D104" s="7" t="s">
        <v>23</v>
      </c>
      <c r="E104" s="42" t="s">
        <v>35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36</v>
      </c>
      <c r="L104" s="43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36</v>
      </c>
      <c r="L105" s="43">
        <v>19</v>
      </c>
    </row>
    <row r="106" spans="1:12" ht="15" x14ac:dyDescent="0.25">
      <c r="A106" s="23"/>
      <c r="B106" s="15"/>
      <c r="C106" s="11"/>
      <c r="D106" s="6" t="s">
        <v>23</v>
      </c>
      <c r="E106" s="42" t="s">
        <v>37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36</v>
      </c>
      <c r="L106" s="43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27</v>
      </c>
      <c r="E108" s="9"/>
      <c r="F108" s="19">
        <f>SUM(F101:F107)</f>
        <v>540</v>
      </c>
      <c r="G108" s="19">
        <f>SUM(G101:G107)</f>
        <v>16.2</v>
      </c>
      <c r="H108" s="19">
        <f>SUM(H101:H107)</f>
        <v>14.399999999999999</v>
      </c>
      <c r="I108" s="19">
        <f>SUM(I101:I107)</f>
        <v>76.400000000000006</v>
      </c>
      <c r="J108" s="19">
        <f>SUM(J101:J107)</f>
        <v>500.7999999999999</v>
      </c>
      <c r="K108" s="25"/>
      <c r="L108" s="19">
        <f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540</v>
      </c>
      <c r="G119" s="32">
        <f>G108+G118</f>
        <v>16.2</v>
      </c>
      <c r="H119" s="32">
        <f>H108+H118</f>
        <v>14.399999999999999</v>
      </c>
      <c r="I119" s="32">
        <f>I108+I118</f>
        <v>76.400000000000006</v>
      </c>
      <c r="J119" s="32">
        <f>J108+J118</f>
        <v>500.7999999999999</v>
      </c>
      <c r="K119" s="32"/>
      <c r="L119" s="32">
        <f>L108+L118</f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63</v>
      </c>
      <c r="L120" s="40">
        <v>13</v>
      </c>
    </row>
    <row r="121" spans="1:12" ht="15" x14ac:dyDescent="0.25">
      <c r="A121" s="14"/>
      <c r="B121" s="15"/>
      <c r="C121" s="11"/>
      <c r="D121" s="6" t="s">
        <v>26</v>
      </c>
      <c r="E121" s="42" t="s">
        <v>45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46</v>
      </c>
      <c r="L121" s="43">
        <v>37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64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35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36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65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36</v>
      </c>
      <c r="L125" s="43">
        <v>1.18</v>
      </c>
    </row>
    <row r="126" spans="1:12" ht="15" x14ac:dyDescent="0.25">
      <c r="A126" s="14"/>
      <c r="B126" s="15"/>
      <c r="C126" s="11"/>
      <c r="D126" s="6" t="s">
        <v>25</v>
      </c>
      <c r="E126" s="42" t="s">
        <v>66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67</v>
      </c>
      <c r="L126" s="43">
        <v>8.6</v>
      </c>
    </row>
    <row r="127" spans="1:12" ht="15" x14ac:dyDescent="0.25">
      <c r="A127" s="16"/>
      <c r="B127" s="17"/>
      <c r="C127" s="8"/>
      <c r="D127" s="18" t="s">
        <v>27</v>
      </c>
      <c r="E127" s="9"/>
      <c r="F127" s="19">
        <f>SUM(F120:F126)</f>
        <v>540</v>
      </c>
      <c r="G127" s="19">
        <f>SUM(G120:G126)</f>
        <v>22.900000000000002</v>
      </c>
      <c r="H127" s="19">
        <f>SUM(H120:H126)</f>
        <v>17.7</v>
      </c>
      <c r="I127" s="19">
        <f>SUM(I120:I126)</f>
        <v>66.2</v>
      </c>
      <c r="J127" s="19">
        <f>SUM(J120:J126)</f>
        <v>516.79999999999995</v>
      </c>
      <c r="K127" s="25"/>
      <c r="L127" s="19">
        <f>SUM(L120:L126)</f>
        <v>69.209999999999994</v>
      </c>
    </row>
    <row r="128" spans="1:12" ht="15" x14ac:dyDescent="0.25">
      <c r="A128" s="13">
        <f>A120</f>
        <v>2</v>
      </c>
      <c r="B128" s="13">
        <f>B120</f>
        <v>2</v>
      </c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540</v>
      </c>
      <c r="G138" s="32">
        <f>G127+G137</f>
        <v>22.900000000000002</v>
      </c>
      <c r="H138" s="32">
        <f>H127+H137</f>
        <v>17.7</v>
      </c>
      <c r="I138" s="32">
        <f>I127+I137</f>
        <v>66.2</v>
      </c>
      <c r="J138" s="32">
        <f>J127+J137</f>
        <v>516.79999999999995</v>
      </c>
      <c r="K138" s="32"/>
      <c r="L138" s="32">
        <f>L127+L137</f>
        <v>69.209999999999994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69</v>
      </c>
      <c r="L139" s="40">
        <v>28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59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35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36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36</v>
      </c>
      <c r="L143" s="43">
        <v>19</v>
      </c>
    </row>
    <row r="144" spans="1:12" ht="15" x14ac:dyDescent="0.25">
      <c r="A144" s="23"/>
      <c r="B144" s="15"/>
      <c r="C144" s="11"/>
      <c r="D144" s="6" t="s">
        <v>23</v>
      </c>
      <c r="E144" s="42" t="s">
        <v>37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36</v>
      </c>
      <c r="L144" s="43">
        <v>1.18</v>
      </c>
    </row>
    <row r="145" spans="1:12" ht="15" x14ac:dyDescent="0.25">
      <c r="A145" s="23"/>
      <c r="B145" s="15"/>
      <c r="C145" s="11"/>
      <c r="D145" s="6" t="s">
        <v>25</v>
      </c>
      <c r="E145" s="42" t="s">
        <v>39</v>
      </c>
      <c r="F145" s="43">
        <v>60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40</v>
      </c>
      <c r="L145" s="43">
        <v>7.6</v>
      </c>
    </row>
    <row r="146" spans="1:12" ht="15" x14ac:dyDescent="0.25">
      <c r="A146" s="24"/>
      <c r="B146" s="17"/>
      <c r="C146" s="8"/>
      <c r="D146" s="18" t="s">
        <v>27</v>
      </c>
      <c r="E146" s="9"/>
      <c r="F146" s="19">
        <f>SUM(F139:F145)</f>
        <v>600</v>
      </c>
      <c r="G146" s="19">
        <f>SUM(G139:G145)</f>
        <v>17.100000000000001</v>
      </c>
      <c r="H146" s="19">
        <f>SUM(H139:H145)</f>
        <v>15.799999999999999</v>
      </c>
      <c r="I146" s="19">
        <f>SUM(I139:I145)</f>
        <v>69.899999999999991</v>
      </c>
      <c r="J146" s="19">
        <f>SUM(J139:J145)</f>
        <v>489.7</v>
      </c>
      <c r="K146" s="25"/>
      <c r="L146" s="19">
        <f>SUM(L139:L145)</f>
        <v>69.209999999999994</v>
      </c>
    </row>
    <row r="147" spans="1:12" ht="15" x14ac:dyDescent="0.25">
      <c r="A147" s="26">
        <f>A139</f>
        <v>2</v>
      </c>
      <c r="B147" s="13">
        <f>B139</f>
        <v>3</v>
      </c>
      <c r="C147" s="10"/>
      <c r="D147" s="7"/>
      <c r="E147" s="51"/>
      <c r="F147" s="53"/>
      <c r="G147" s="53"/>
      <c r="H147" s="53"/>
      <c r="I147" s="57"/>
      <c r="J147" s="53"/>
      <c r="K147" s="59"/>
      <c r="L147" s="55"/>
    </row>
    <row r="148" spans="1:12" ht="15" x14ac:dyDescent="0.25">
      <c r="A148" s="23"/>
      <c r="B148" s="15"/>
      <c r="C148" s="11"/>
      <c r="D148" s="7"/>
      <c r="E148" s="52"/>
      <c r="F148" s="54"/>
      <c r="G148" s="54"/>
      <c r="H148" s="54"/>
      <c r="I148" s="58"/>
      <c r="J148" s="54"/>
      <c r="K148" s="60"/>
      <c r="L148" s="56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5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52"/>
      <c r="F151" s="54"/>
      <c r="G151" s="54"/>
      <c r="H151" s="54"/>
      <c r="I151" s="58"/>
      <c r="J151" s="54"/>
      <c r="K151" s="60"/>
      <c r="L151" s="56"/>
    </row>
    <row r="152" spans="1:12" ht="15" x14ac:dyDescent="0.25">
      <c r="A152" s="23"/>
      <c r="B152" s="15"/>
      <c r="C152" s="11"/>
      <c r="D152" s="7"/>
      <c r="E152" s="52"/>
      <c r="F152" s="54"/>
      <c r="G152" s="54"/>
      <c r="H152" s="54"/>
      <c r="I152" s="58"/>
      <c r="J152" s="54"/>
      <c r="K152" s="60"/>
      <c r="L152" s="56"/>
    </row>
    <row r="153" spans="1:12" ht="15" x14ac:dyDescent="0.25">
      <c r="A153" s="23"/>
      <c r="B153" s="15"/>
      <c r="C153" s="11"/>
      <c r="D153" s="7"/>
      <c r="E153" s="52"/>
      <c r="F153" s="54"/>
      <c r="G153" s="54"/>
      <c r="H153" s="54"/>
      <c r="I153" s="58"/>
      <c r="J153" s="54"/>
      <c r="K153" s="60"/>
      <c r="L153" s="56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600</v>
      </c>
      <c r="G157" s="32">
        <f>G146+G156</f>
        <v>17.100000000000001</v>
      </c>
      <c r="H157" s="32">
        <f>H146+H156</f>
        <v>15.799999999999999</v>
      </c>
      <c r="I157" s="32">
        <f>I146+I156</f>
        <v>69.899999999999991</v>
      </c>
      <c r="J157" s="32">
        <f>J146+J156</f>
        <v>489.7</v>
      </c>
      <c r="K157" s="32"/>
      <c r="L157" s="32">
        <f>L146+L156</f>
        <v>69.209999999999994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12.1</v>
      </c>
      <c r="H158" s="40">
        <v>23.2</v>
      </c>
      <c r="I158" s="40">
        <v>26.5</v>
      </c>
      <c r="J158" s="40">
        <v>408.6</v>
      </c>
      <c r="K158" s="41" t="s">
        <v>87</v>
      </c>
      <c r="L158" s="40">
        <v>48.6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33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34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35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36</v>
      </c>
      <c r="L161" s="43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37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36</v>
      </c>
      <c r="L163" s="43">
        <v>1.18</v>
      </c>
    </row>
    <row r="164" spans="1:12" ht="15" x14ac:dyDescent="0.25">
      <c r="A164" s="23"/>
      <c r="B164" s="15"/>
      <c r="C164" s="11"/>
      <c r="D164" s="6" t="s">
        <v>25</v>
      </c>
      <c r="E164" s="42" t="s">
        <v>88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89</v>
      </c>
      <c r="L164" s="43">
        <v>14</v>
      </c>
    </row>
    <row r="165" spans="1:12" ht="15" x14ac:dyDescent="0.25">
      <c r="A165" s="24"/>
      <c r="B165" s="17"/>
      <c r="C165" s="8"/>
      <c r="D165" s="18" t="s">
        <v>27</v>
      </c>
      <c r="E165" s="9"/>
      <c r="F165" s="19">
        <f>SUM(F158:F164)</f>
        <v>500</v>
      </c>
      <c r="G165" s="19">
        <f>SUM(G158:G164)</f>
        <v>16.3</v>
      </c>
      <c r="H165" s="19">
        <f>SUM(H158:H164)</f>
        <v>23.799999999999997</v>
      </c>
      <c r="I165" s="19">
        <f>SUM(I158:I164)</f>
        <v>55.500000000000007</v>
      </c>
      <c r="J165" s="19">
        <f>SUM(J158:J164)</f>
        <v>547.79999999999995</v>
      </c>
      <c r="K165" s="25"/>
      <c r="L165" s="19">
        <f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/>
      <c r="D166" s="7"/>
      <c r="E166" s="51"/>
      <c r="F166" s="53"/>
      <c r="G166" s="53"/>
      <c r="H166" s="53"/>
      <c r="I166" s="57"/>
      <c r="J166" s="53"/>
      <c r="K166" s="59"/>
      <c r="L166" s="55"/>
    </row>
    <row r="167" spans="1:12" ht="15" x14ac:dyDescent="0.25">
      <c r="A167" s="23"/>
      <c r="B167" s="15"/>
      <c r="C167" s="11"/>
      <c r="D167" s="7"/>
      <c r="E167" s="52"/>
      <c r="F167" s="54"/>
      <c r="G167" s="54"/>
      <c r="H167" s="54"/>
      <c r="I167" s="58"/>
      <c r="J167" s="54"/>
      <c r="K167" s="60"/>
      <c r="L167" s="56"/>
    </row>
    <row r="168" spans="1:12" ht="15" x14ac:dyDescent="0.25">
      <c r="A168" s="23"/>
      <c r="B168" s="15"/>
      <c r="C168" s="11"/>
      <c r="D168" s="7"/>
      <c r="E168" s="52"/>
      <c r="F168" s="54"/>
      <c r="G168" s="54"/>
      <c r="H168" s="54"/>
      <c r="I168" s="58"/>
      <c r="J168" s="54"/>
      <c r="K168" s="60"/>
      <c r="L168" s="56"/>
    </row>
    <row r="169" spans="1:12" ht="15" x14ac:dyDescent="0.25">
      <c r="A169" s="23"/>
      <c r="B169" s="15"/>
      <c r="C169" s="11"/>
      <c r="D169" s="7"/>
      <c r="E169" s="52"/>
      <c r="F169" s="54"/>
      <c r="G169" s="54"/>
      <c r="H169" s="54"/>
      <c r="I169" s="58"/>
      <c r="J169" s="54"/>
      <c r="K169" s="60"/>
      <c r="L169" s="56"/>
    </row>
    <row r="170" spans="1:12" ht="15" x14ac:dyDescent="0.25">
      <c r="A170" s="23"/>
      <c r="B170" s="15"/>
      <c r="C170" s="11"/>
      <c r="D170" s="7"/>
      <c r="E170" s="52"/>
      <c r="F170" s="54"/>
      <c r="G170" s="54"/>
      <c r="H170" s="54"/>
      <c r="I170" s="58"/>
      <c r="J170" s="54"/>
      <c r="K170" s="60"/>
      <c r="L170" s="56"/>
    </row>
    <row r="171" spans="1:12" ht="15" x14ac:dyDescent="0.25">
      <c r="A171" s="23"/>
      <c r="B171" s="15"/>
      <c r="C171" s="11"/>
      <c r="D171" s="7"/>
      <c r="E171" s="52"/>
      <c r="F171" s="54"/>
      <c r="G171" s="54"/>
      <c r="H171" s="54"/>
      <c r="I171" s="58"/>
      <c r="J171" s="54"/>
      <c r="K171" s="60"/>
      <c r="L171" s="56"/>
    </row>
    <row r="172" spans="1:12" ht="15" x14ac:dyDescent="0.25">
      <c r="A172" s="23"/>
      <c r="B172" s="15"/>
      <c r="C172" s="11"/>
      <c r="D172" s="7"/>
      <c r="E172" s="52"/>
      <c r="F172" s="54"/>
      <c r="G172" s="54"/>
      <c r="H172" s="54"/>
      <c r="I172" s="58"/>
      <c r="J172" s="54"/>
      <c r="K172" s="60"/>
      <c r="L172" s="56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500</v>
      </c>
      <c r="G176" s="32">
        <f>G165+G175</f>
        <v>16.3</v>
      </c>
      <c r="H176" s="32">
        <f>H165+H175</f>
        <v>23.799999999999997</v>
      </c>
      <c r="I176" s="32">
        <f>I165+I175</f>
        <v>55.500000000000007</v>
      </c>
      <c r="J176" s="32">
        <f>J165+J175</f>
        <v>547.79999999999995</v>
      </c>
      <c r="K176" s="32"/>
      <c r="L176" s="32">
        <f>L165+L175</f>
        <v>69.210000000000008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71</v>
      </c>
      <c r="L177" s="40">
        <v>33.5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64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35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36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36</v>
      </c>
      <c r="L181" s="43">
        <v>19.600000000000001</v>
      </c>
    </row>
    <row r="182" spans="1:12" ht="15" x14ac:dyDescent="0.25">
      <c r="A182" s="23"/>
      <c r="B182" s="15"/>
      <c r="C182" s="11"/>
      <c r="D182" s="6" t="s">
        <v>23</v>
      </c>
      <c r="E182" s="42" t="s">
        <v>37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36</v>
      </c>
      <c r="L182" s="43">
        <v>1.18</v>
      </c>
    </row>
    <row r="183" spans="1:12" ht="15" x14ac:dyDescent="0.25">
      <c r="A183" s="23"/>
      <c r="B183" s="15"/>
      <c r="C183" s="11"/>
      <c r="D183" s="6" t="s">
        <v>90</v>
      </c>
      <c r="E183" s="42" t="s">
        <v>51</v>
      </c>
      <c r="F183" s="43">
        <v>60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36</v>
      </c>
      <c r="L183" s="43">
        <v>5.5</v>
      </c>
    </row>
    <row r="184" spans="1:12" ht="15.75" customHeight="1" x14ac:dyDescent="0.25">
      <c r="A184" s="24"/>
      <c r="B184" s="17"/>
      <c r="C184" s="8"/>
      <c r="D184" s="18" t="s">
        <v>27</v>
      </c>
      <c r="E184" s="9"/>
      <c r="F184" s="19">
        <f>SUM(F177:F183)</f>
        <v>655</v>
      </c>
      <c r="G184" s="19">
        <f>SUM(G177:G183)</f>
        <v>14.7</v>
      </c>
      <c r="H184" s="19">
        <f>SUM(H177:H183)</f>
        <v>8.9</v>
      </c>
      <c r="I184" s="19">
        <f>SUM(I177:I183)</f>
        <v>85.2</v>
      </c>
      <c r="J184" s="19">
        <f>SUM(J177:J183)</f>
        <v>479.69999999999993</v>
      </c>
      <c r="K184" s="25"/>
      <c r="L184" s="19">
        <f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/>
      <c r="D185" s="7"/>
      <c r="E185" s="51"/>
      <c r="F185" s="53"/>
      <c r="G185" s="53"/>
      <c r="H185" s="53"/>
      <c r="I185" s="57"/>
      <c r="J185" s="53"/>
      <c r="K185" s="66"/>
      <c r="L185" s="55"/>
    </row>
    <row r="186" spans="1:12" ht="15" x14ac:dyDescent="0.25">
      <c r="A186" s="23"/>
      <c r="B186" s="15"/>
      <c r="C186" s="11"/>
      <c r="D186" s="7"/>
      <c r="E186" s="52"/>
      <c r="F186" s="54"/>
      <c r="G186" s="54"/>
      <c r="H186" s="54"/>
      <c r="I186" s="58"/>
      <c r="J186" s="54"/>
      <c r="K186" s="67"/>
      <c r="L186" s="56"/>
    </row>
    <row r="187" spans="1:12" ht="15" x14ac:dyDescent="0.25">
      <c r="A187" s="23"/>
      <c r="B187" s="15"/>
      <c r="C187" s="11"/>
      <c r="D187" s="7"/>
      <c r="E187" s="52"/>
      <c r="F187" s="54"/>
      <c r="G187" s="54"/>
      <c r="H187" s="54"/>
      <c r="I187" s="58"/>
      <c r="J187" s="54"/>
      <c r="K187" s="67"/>
      <c r="L187" s="56"/>
    </row>
    <row r="188" spans="1:12" ht="15" x14ac:dyDescent="0.25">
      <c r="A188" s="23"/>
      <c r="B188" s="15"/>
      <c r="C188" s="11"/>
      <c r="D188" s="7"/>
      <c r="E188" s="52"/>
      <c r="F188" s="54"/>
      <c r="G188" s="54"/>
      <c r="H188" s="54"/>
      <c r="I188" s="58"/>
      <c r="J188" s="54"/>
      <c r="K188" s="67"/>
      <c r="L188" s="56"/>
    </row>
    <row r="189" spans="1:12" ht="15" x14ac:dyDescent="0.25">
      <c r="A189" s="23"/>
      <c r="B189" s="15"/>
      <c r="C189" s="11"/>
      <c r="D189" s="7"/>
      <c r="E189" s="52"/>
      <c r="F189" s="54"/>
      <c r="G189" s="54"/>
      <c r="H189" s="54"/>
      <c r="I189" s="58"/>
      <c r="J189" s="54"/>
      <c r="K189" s="67"/>
      <c r="L189" s="56"/>
    </row>
    <row r="190" spans="1:12" ht="15" x14ac:dyDescent="0.25">
      <c r="A190" s="23"/>
      <c r="B190" s="15"/>
      <c r="C190" s="11"/>
      <c r="D190" s="7"/>
      <c r="E190" s="52"/>
      <c r="F190" s="54"/>
      <c r="G190" s="54"/>
      <c r="H190" s="54"/>
      <c r="I190" s="58"/>
      <c r="J190" s="54"/>
      <c r="K190" s="67"/>
      <c r="L190" s="56"/>
    </row>
    <row r="191" spans="1:12" ht="15" x14ac:dyDescent="0.25">
      <c r="A191" s="23"/>
      <c r="B191" s="15"/>
      <c r="C191" s="11"/>
      <c r="D191" s="7"/>
      <c r="E191" s="52"/>
      <c r="F191" s="54"/>
      <c r="G191" s="54"/>
      <c r="H191" s="54"/>
      <c r="I191" s="58"/>
      <c r="J191" s="54"/>
      <c r="K191" s="67"/>
      <c r="L191" s="56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655</v>
      </c>
      <c r="G195" s="32">
        <f>G184+G194</f>
        <v>14.7</v>
      </c>
      <c r="H195" s="32">
        <f>H184+H194</f>
        <v>8.9</v>
      </c>
      <c r="I195" s="32">
        <f>I184+I194</f>
        <v>85.2</v>
      </c>
      <c r="J195" s="32">
        <f>J184+J194</f>
        <v>479.69999999999993</v>
      </c>
      <c r="K195" s="32"/>
      <c r="L195" s="32">
        <f>L184+L194</f>
        <v>69.210000000000008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586.5</v>
      </c>
      <c r="G196" s="34">
        <f>(G24+G43+G62+G81+G100+G119+G138+G157+G176+G195)/(IF(G24=0,0,1)+IF(G43=0,0,1)+IF(G62=0,0,1)+IF(G81=0,0,1)+IF(G100=0,0,1)+IF(G119=0,0,1)+IF(G138=0,0,1)+IF(G157=0,0,1)+IF(G176=0,0,1)+IF(G195=0,0,1))</f>
        <v>20.58</v>
      </c>
      <c r="H196" s="34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4">
        <f>(I24+I43+I62+I81+I100+I119+I138+I157+I176+I195)/(IF(I24=0,0,1)+IF(I43=0,0,1)+IF(I62=0,0,1)+IF(I81=0,0,1)+IF(I100=0,0,1)+IF(I119=0,0,1)+IF(I138=0,0,1)+IF(I157=0,0,1)+IF(I176=0,0,1)+IF(I195=0,0,1))</f>
        <v>70.080000000000013</v>
      </c>
      <c r="J196" s="34">
        <f>(J24+J43+J62+J81+J100+J119+J138+J157+J176+J195)/(IF(J24=0,0,1)+IF(J43=0,0,1)+IF(J62=0,0,1)+IF(J81=0,0,1)+IF(J100=0,0,1)+IF(J119=0,0,1)+IF(J138=0,0,1)+IF(J157=0,0,1)+IF(J176=0,0,1)+IF(J195=0,0,1))</f>
        <v>526.24999999999989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69.210000000000008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0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2025-01-06T08:15:10Z</cp:lastPrinted>
  <dcterms:created xsi:type="dcterms:W3CDTF">2022-05-16T14:23:56Z</dcterms:created>
  <dcterms:modified xsi:type="dcterms:W3CDTF">2025-01-08T10:32:10Z</dcterms:modified>
</cp:coreProperties>
</file>